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uel.baude\Desktop\"/>
    </mc:Choice>
  </mc:AlternateContent>
  <bookViews>
    <workbookView xWindow="0" yWindow="0" windowWidth="19368" windowHeight="8616"/>
  </bookViews>
  <sheets>
    <sheet name="figure" sheetId="26" r:id="rId1"/>
    <sheet name="data" sheetId="1" r:id="rId2"/>
    <sheet name="metadonnees" sheetId="12" r:id="rId3"/>
  </sheets>
  <externalReferences>
    <externalReference r:id="rId4"/>
    <externalReference r:id="rId5"/>
  </externalReferences>
  <definedNames>
    <definedName name="_Order1" hidden="1">255</definedName>
    <definedName name="_Order2" hidden="1">255</definedName>
    <definedName name="CH4_synthese_v4">#REF!</definedName>
    <definedName name="CO2_synthese_v4">#REF!</definedName>
    <definedName name="CRF_CountryName">[1]Sheet1!$C$4</definedName>
    <definedName name="CRF_InventoryYear">[1]Sheet1!$C$6</definedName>
    <definedName name="CRF_Submission">[1]Sheet1!$C$30</definedName>
    <definedName name="GES_synthese_v4">data!$A$3:$AA$9</definedName>
    <definedName name="N2O_synthese_v4">#REF!</definedName>
    <definedName name="Périmètre">[2]générique!#REF!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7" i="1" l="1"/>
  <c r="AD6" i="1"/>
  <c r="AD5" i="1"/>
  <c r="AD4" i="1"/>
  <c r="AC6" i="1"/>
  <c r="AC4" i="1"/>
  <c r="AB5" i="1"/>
  <c r="AB6" i="1"/>
  <c r="AB7" i="1"/>
  <c r="AB4" i="1"/>
  <c r="AA11" i="1" l="1"/>
  <c r="AA10" i="1"/>
  <c r="G12" i="1" l="1"/>
  <c r="L12" i="1"/>
  <c r="Q12" i="1"/>
  <c r="R12" i="1"/>
  <c r="S12" i="1"/>
  <c r="T12" i="1"/>
  <c r="U12" i="1"/>
  <c r="V12" i="1"/>
  <c r="W12" i="1"/>
  <c r="X12" i="1"/>
  <c r="Y12" i="1"/>
  <c r="Z12" i="1"/>
  <c r="AA12" i="1"/>
  <c r="G13" i="1"/>
  <c r="L13" i="1"/>
  <c r="Q13" i="1"/>
  <c r="R13" i="1"/>
  <c r="S13" i="1"/>
  <c r="T13" i="1"/>
  <c r="U13" i="1"/>
  <c r="V13" i="1"/>
  <c r="W13" i="1"/>
  <c r="X13" i="1"/>
  <c r="Y13" i="1"/>
  <c r="Z13" i="1"/>
  <c r="AA13" i="1"/>
  <c r="G14" i="1"/>
  <c r="L14" i="1"/>
  <c r="Q14" i="1"/>
  <c r="R14" i="1"/>
  <c r="S14" i="1"/>
  <c r="T14" i="1"/>
  <c r="U14" i="1"/>
  <c r="V14" i="1"/>
  <c r="W14" i="1"/>
  <c r="X14" i="1"/>
  <c r="Y14" i="1"/>
  <c r="Z14" i="1"/>
  <c r="AA14" i="1"/>
  <c r="B14" i="1"/>
  <c r="B13" i="1"/>
  <c r="B12" i="1"/>
</calcChain>
</file>

<file path=xl/sharedStrings.xml><?xml version="1.0" encoding="utf-8"?>
<sst xmlns="http://schemas.openxmlformats.org/spreadsheetml/2006/main" count="84" uniqueCount="84">
  <si>
    <t>libelle</t>
  </si>
  <si>
    <t>1995</t>
  </si>
  <si>
    <t>2000</t>
  </si>
  <si>
    <t>2005</t>
  </si>
  <si>
    <t>2010</t>
  </si>
  <si>
    <t>2011</t>
  </si>
  <si>
    <t>2012</t>
  </si>
  <si>
    <t>2013</t>
  </si>
  <si>
    <t>2014</t>
  </si>
  <si>
    <t>2015</t>
  </si>
  <si>
    <t>2016</t>
  </si>
  <si>
    <t>2017</t>
  </si>
  <si>
    <t>Emissions directes des ménages (voiture et chauffage individuels), en millions de tonnes</t>
  </si>
  <si>
    <t>Emissions de la production nationale destinée à la demande intérieure, en millions de tonnes</t>
  </si>
  <si>
    <t>Emissions associées aux importations pour usage final (hors importations ré-exportées), en millions de tonnes</t>
  </si>
  <si>
    <t>Emissions associées aux importations de consommations intermédiaires (hors importations ré-exportées), en millions de tonnes</t>
  </si>
  <si>
    <t>Total, en millions de tonnes</t>
  </si>
  <si>
    <t>2018 (e)</t>
  </si>
  <si>
    <t>2019 (e)</t>
  </si>
  <si>
    <t>CO2</t>
  </si>
  <si>
    <t>CH4</t>
  </si>
  <si>
    <t>N2O</t>
  </si>
  <si>
    <t>(e) = estimations provisoires.</t>
  </si>
  <si>
    <t>Champ : périmètre « Kyoto », soit la France métropolitaine et les Outre-mer appartenant à l’UE</t>
  </si>
  <si>
    <t>Source : Citepa, Eurostat, Insee, Douanes, AIE, FAO. Traitement : SDES, 2021.</t>
  </si>
  <si>
    <r>
      <t>Note : l'empreinte carbone cpuvre les trois principaux gaz à effet de serre : le CO</t>
    </r>
    <r>
      <rPr>
        <i/>
        <vertAlign val="subscript"/>
        <sz val="10"/>
        <color theme="1"/>
        <rFont val="Calibri"/>
        <family val="2"/>
        <scheme val="minor"/>
      </rPr>
      <t>2</t>
    </r>
    <r>
      <rPr>
        <i/>
        <sz val="10"/>
        <color theme="1"/>
        <rFont val="Calibri"/>
        <family val="2"/>
        <scheme val="minor"/>
      </rPr>
      <t>, le CH</t>
    </r>
    <r>
      <rPr>
        <i/>
        <vertAlign val="subscript"/>
        <sz val="10"/>
        <color theme="1"/>
        <rFont val="Calibri"/>
        <family val="2"/>
        <scheme val="minor"/>
      </rPr>
      <t>4</t>
    </r>
    <r>
      <rPr>
        <i/>
        <sz val="10"/>
        <color theme="1"/>
        <rFont val="Calibri"/>
        <family val="2"/>
        <scheme val="minor"/>
      </rPr>
      <t xml:space="preserve"> et le N</t>
    </r>
    <r>
      <rPr>
        <i/>
        <vertAlign val="subscript"/>
        <sz val="10"/>
        <color theme="1"/>
        <rFont val="Calibri"/>
        <family val="2"/>
        <scheme val="minor"/>
      </rPr>
      <t>2</t>
    </r>
    <r>
      <rPr>
        <i/>
        <sz val="10"/>
        <color theme="1"/>
        <rFont val="Calibri"/>
        <family val="2"/>
        <scheme val="minor"/>
      </rPr>
      <t>O ; données non-corrigées du climat.</t>
    </r>
  </si>
  <si>
    <t>Empreinte carbone de la demande finale intérieure -GES - SDES</t>
  </si>
  <si>
    <t>Empreinte carbone</t>
  </si>
  <si>
    <t>Définition</t>
  </si>
  <si>
    <t>Deux méthodes complémentaires permettent d’apprécier les pressions d’un pays sur le climat </t>
  </si>
  <si>
    <r>
      <t xml:space="preserve">   - </t>
    </r>
    <r>
      <rPr>
        <b/>
        <sz val="10"/>
        <rFont val="Arial"/>
        <family val="2"/>
      </rPr>
      <t>Les inventaires nationau</t>
    </r>
    <r>
      <rPr>
        <sz val="10"/>
        <rFont val="Arial"/>
        <family val="2"/>
      </rPr>
      <t xml:space="preserve">x calculent des quantités de GES physiquement émises à l’intérieur du pays. Ces inventaires nationaux sont réalisés chaque année pour répondre aux normes de la Convention Cadre des Nations Unis sur les </t>
    </r>
  </si>
  <si>
    <t xml:space="preserve">     Changements Climatiques (CCNUCC).</t>
  </si>
  <si>
    <r>
      <t xml:space="preserve">   - </t>
    </r>
    <r>
      <rPr>
        <b/>
        <sz val="10"/>
        <rFont val="Arial"/>
        <family val="2"/>
      </rPr>
      <t>L’empreinte carbone</t>
    </r>
    <r>
      <rPr>
        <sz val="10"/>
        <rFont val="Arial"/>
        <family val="2"/>
      </rPr>
      <t xml:space="preserve"> est un calcul des GES induits par la demande intérieure du pays (consommation des ménages, administrations publiques, organismes à but non lucratifs, investissement). </t>
    </r>
  </si>
  <si>
    <r>
      <t>Les modalités de calculs de l'empreinte carbone ne sont ni normées ni standardisées</t>
    </r>
    <r>
      <rPr>
        <sz val="10"/>
        <rFont val="Arial"/>
        <family val="2"/>
      </rPr>
      <t xml:space="preserve">. </t>
    </r>
  </si>
  <si>
    <t xml:space="preserve">Différents organismes calculent des empreintes carbone: l'OCDE, Eurostat. Pour le calcul de l'empreinte carbone liée à la consommation finale de la France, les périmètres, les sources et le raffinement du traitement des émissions importées </t>
  </si>
  <si>
    <t xml:space="preserve">sont propres à chaque organsisme. Aussi, bien que cohérents en tendance, les résultats obtenus par les différents producteurs de données ne sont pas identiques, mais du même ordre de grandeur.  </t>
  </si>
  <si>
    <r>
      <t>L'empreinte carbone</t>
    </r>
    <r>
      <rPr>
        <sz val="10"/>
        <rFont val="Arial"/>
        <family val="2"/>
      </rPr>
      <t xml:space="preserve"> est ainsi constituée:</t>
    </r>
  </si>
  <si>
    <r>
      <t xml:space="preserve">         - </t>
    </r>
    <r>
      <rPr>
        <b/>
        <sz val="10"/>
        <rFont val="Arial"/>
        <family val="2"/>
      </rPr>
      <t>des émissions directes de GES des ménages</t>
    </r>
    <r>
      <rPr>
        <sz val="10"/>
        <rFont val="Arial"/>
        <family val="2"/>
      </rPr>
      <t xml:space="preserve"> (principalement liées à la combustion des carburants des véhicules particuliers et la combustion d’énergies fossiles pour le chauffage des logements) ;</t>
    </r>
  </si>
  <si>
    <r>
      <t xml:space="preserve">        -  </t>
    </r>
    <r>
      <rPr>
        <b/>
        <sz val="10"/>
        <rFont val="Arial"/>
        <family val="2"/>
      </rPr>
      <t>des émissions de GES issues de la production intérieure</t>
    </r>
    <r>
      <rPr>
        <sz val="10"/>
        <rFont val="Arial"/>
        <family val="2"/>
      </rPr>
      <t xml:space="preserve"> de biens et de services, hors exportations ;</t>
    </r>
  </si>
  <si>
    <r>
      <t xml:space="preserve">        - </t>
    </r>
    <r>
      <rPr>
        <b/>
        <sz val="10"/>
        <rFont val="Arial"/>
        <family val="2"/>
      </rPr>
      <t>des émissions de GES associées aux biens et services importés</t>
    </r>
    <r>
      <rPr>
        <sz val="10"/>
        <rFont val="Arial"/>
        <family val="2"/>
      </rPr>
      <t>, pour les consommations intermédiaires des entreprises ou pour usage final des ménages.</t>
    </r>
  </si>
  <si>
    <t>En tenant compte du contenu en GES des importations, l’empreinte carbone permet d’apprécier les pressions sur le climat de la demande intérieure française quelle que soit l’origine géographique des produits consommés</t>
  </si>
  <si>
    <t>Sources et méthodologie</t>
  </si>
  <si>
    <t xml:space="preserve">L'empreinte est calculée à partir d'une méthode d'analyse input-output étendue à l'environnement, promue par Eurostat et l'OCDE. Elle permet d'exprimer un niveau d'émissions en fonction de la demande finale. </t>
  </si>
  <si>
    <t>L’indicateur de l'empreinte carbone est calculé/estimé :</t>
  </si>
  <si>
    <t xml:space="preserve">    - pour l’ensemble de la demande finale intérieure (consommation des ménages, FBCF, consommation des administrations publiques, des institutions sans but lucratif au service des ménages);</t>
  </si>
  <si>
    <t xml:space="preserve">    - pour les trois principaux GES : CO2, CH4 et N2O ; Ces gaz représentent 96% (en équivalent CO2) des sept GES pris en compte pour le protocole de Kyoto</t>
  </si>
  <si>
    <t xml:space="preserve">     -pour la France et les outre mers (Martinique, Guadeloupe, Guyane, Réunion, Mayotte et Saint Martin), soit le « périmètre Kyoto »</t>
  </si>
  <si>
    <t>avec des comptes environnementaux d'émissions de GES ventilés par branche d'activité (Naméa-Air) selon la nomenclature d'activités économiques française (NAF).</t>
  </si>
  <si>
    <t xml:space="preserve">Les émissions de GES associées aux importations résultent du calcul input/output précité appliqué aux données économiques et environnementales de l'UE-28. </t>
  </si>
  <si>
    <t xml:space="preserve">Les émissions de GES des pays hors UE-28 résultent d'un ajustement des intensités en émissions des différentes branches des différentes zones exportatrices comparées à celles de l'UE-28. </t>
  </si>
  <si>
    <t>Les statistiques d"importations françaises par branche d'activité et par pays exportateur permettent de ventiler les émissions importées en fonction de leur zone géographique d'origine.</t>
  </si>
  <si>
    <t xml:space="preserve">Pour ces estimations, la structure de l'appareil productif de la France  et des pays exportateurs est supposée identique à celle du dernier calcul détaillé, soit  2016. </t>
  </si>
  <si>
    <t xml:space="preserve">L'empreinte est donc estimée à partir du calcul détaillé 2016, auquel on applique les évolutions en valeur de  la demande finale, des échanges extérieurs et des intensités en émissions des branches d'activités. </t>
  </si>
  <si>
    <t>Les émissions directes des ménages sont celles de l'année considérée, sauf pour 2019 où ces émissions évoluent conformément à l'inventaire.</t>
  </si>
  <si>
    <t>Révisions</t>
  </si>
  <si>
    <t>La série historique de l'indicateur  d'empreinte est révisée chaque année, en lien avec la mise à disposition de sources nouvelles pour certaines années et la révision des sources de données antérieures.</t>
  </si>
  <si>
    <t xml:space="preserve">Ainsi, les inventaires nationaux d'émissions de GES sont révisés annuellement pour chacune des années depuis 1990 afin de tenir compte de l'avancée des connaissances scientifiques ou d'améliorations méthodologiques. </t>
  </si>
  <si>
    <t>Les estimations d’empreinte reposant sur des estimations provisoires peuvent donner lieu à des révisions sensibles lorsque les données détaillées deviennent disponibles.</t>
  </si>
  <si>
    <t xml:space="preserve">Dans le prolongement du rapport du HCC d'octobre 2020 sur l'empreinte carbone, une expertise de la méthodologie de calcul de l'empreinte carbone est en cours. Cette expertise pourra conduire, le cas échéant, à une révision de la série à l'automne 2021. </t>
  </si>
  <si>
    <t xml:space="preserve">Que traduisent les évolutions interannuelles de l'empreinte carbone ?  </t>
  </si>
  <si>
    <t>L'empreinte carbone s'apprécie :</t>
  </si>
  <si>
    <t xml:space="preserve"> -  en niveau, pour une année N, pour la comparer à l'inventaire national des émissions de GES </t>
  </si>
  <si>
    <t xml:space="preserve"> -  sur une année N pour analyser les composantes internes de l'empreinte (émissions directes des ménages, émissions de la production intérieure, émissions importées, répartition des postes de consommation, contenu en GES des produits,...) </t>
  </si>
  <si>
    <t xml:space="preserve"> -  en évolution, sur des pas de temps longs, afin d'analyser l'impact de facteurs ayant une influence sur l'empreinte (changements de comportement des ménages, efficacité énergétique, évolutions technologiques, production d'ENR, structure </t>
  </si>
  <si>
    <t xml:space="preserve">   de la production, intensité énergétique de l'économie, caractéristiques des échanges extérieurs, politiques climatiques des pays étrangers,...). Ces facteurs évoluent peu d'une année sur l'autre.</t>
  </si>
  <si>
    <r>
      <rPr>
        <u/>
        <sz val="10"/>
        <rFont val="Arial"/>
        <family val="2"/>
      </rPr>
      <t>Pour les années 1995, 2000, 2005, 2010 à 2017 :</t>
    </r>
    <r>
      <rPr>
        <sz val="10"/>
        <rFont val="Arial"/>
        <family val="2"/>
      </rPr>
      <t xml:space="preserve"> l'empreinte carbone résulte d’un calcul détaillé fondé sur la combinaison de Tableaux Entrées Sorties symétriques (TES symétriques) de la Comptabilité nationale </t>
    </r>
  </si>
  <si>
    <t>Les conditions de production des pays exportateurs sont estimées par zones géographiques (19 zones)</t>
  </si>
  <si>
    <t>Les émissions importées des produits des activités extractives font l'objet d'un traitement spécifique. Les intensités en CO2 et CH4 de ces branches étrangères sont déterminées en référence à des analysesn cycle de vie.</t>
  </si>
  <si>
    <r>
      <rPr>
        <u/>
        <sz val="10"/>
        <rFont val="Arial"/>
        <family val="2"/>
      </rPr>
      <t>Pour les années 2018 à 2020</t>
    </r>
    <r>
      <rPr>
        <sz val="10"/>
        <rFont val="Arial"/>
        <family val="2"/>
      </rPr>
      <t xml:space="preserve"> : l’empreinte carbone fait l'objet d’une « estimation provisoire » en raison de l’indisponibilité des Tableaux Entrées Sorties pour les années récentes. </t>
    </r>
    <r>
      <rPr>
        <sz val="10"/>
        <color indexed="10"/>
        <rFont val="Arial"/>
        <family val="2"/>
      </rPr>
      <t/>
    </r>
  </si>
  <si>
    <t xml:space="preserve">EUROSTAT – Environnement et énergie – comptes d’émissions atmosphériques </t>
  </si>
  <si>
    <t>EUROSTAT - Economie et finances – tableaux entrées sorties</t>
  </si>
  <si>
    <r>
      <t>AIE - CO</t>
    </r>
    <r>
      <rPr>
        <vertAlign val="subscript"/>
        <sz val="11"/>
        <color theme="1"/>
        <rFont val="Arial"/>
        <family val="2"/>
      </rPr>
      <t>2</t>
    </r>
    <r>
      <rPr>
        <sz val="11"/>
        <color theme="1"/>
        <rFont val="Arial"/>
        <family val="2"/>
      </rPr>
      <t xml:space="preserve"> Emissions From Fuel Combustion Highlights 2019</t>
    </r>
  </si>
  <si>
    <t>INSEE - dépenses de consommation finale, importations</t>
  </si>
  <si>
    <t>FAO - statistiques agricoles</t>
  </si>
  <si>
    <t>DOUANES – Importations par branches et par pays</t>
  </si>
  <si>
    <t>CITEPA – SECTEN, émissions territoriales de GES (inventaire)</t>
  </si>
  <si>
    <t>ADEME – Base carbone</t>
  </si>
  <si>
    <t>Sources :</t>
  </si>
  <si>
    <t xml:space="preserve">Les évolutions de la demande et des importations sont ventilées en 64 branches pour 2018 et 2019 et en 38 branches pour 2020. </t>
  </si>
  <si>
    <t xml:space="preserve">Pour 2020, seules sont disponibles des estimations agrégées relatives aux intensités d’émission pour la France et pour l’UE, ce sont les données de l’année 2019 qui sont appliquées. </t>
  </si>
  <si>
    <t>Note : En 2021, la méthodologie a été ajustée afin de mieux tenir compte de l'évolution des coûts du pétrole brut, du gaz et du charbon ; l'ensemble de la série a ainsi été révisée, l’essentiel des ajustements portant sur les émissions importées de CH4. </t>
  </si>
  <si>
    <r>
      <t>Empreinte carbone total en millions de tonnes de CO</t>
    </r>
    <r>
      <rPr>
        <vertAlign val="subscript"/>
        <sz val="11"/>
        <color theme="1"/>
        <rFont val="Calibri"/>
        <family val="2"/>
        <scheme val="minor"/>
      </rPr>
      <t>2</t>
    </r>
    <r>
      <rPr>
        <sz val="11"/>
        <color theme="1"/>
        <rFont val="Calibri"/>
        <family val="2"/>
        <scheme val="minor"/>
      </rPr>
      <t xml:space="preserve"> eq</t>
    </r>
  </si>
  <si>
    <r>
      <t>Empreinte par personne en tonnes de CO</t>
    </r>
    <r>
      <rPr>
        <vertAlign val="subscript"/>
        <sz val="11"/>
        <color theme="1"/>
        <rFont val="Calibri"/>
        <family val="2"/>
        <scheme val="minor"/>
      </rPr>
      <t>2</t>
    </r>
    <r>
      <rPr>
        <sz val="11"/>
        <color theme="1"/>
        <rFont val="Calibri"/>
        <family val="2"/>
        <scheme val="minor"/>
      </rPr>
      <t xml:space="preserve"> eq</t>
    </r>
  </si>
  <si>
    <t>Estimation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</si>
</sst>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i/>
      <sz val="10"/>
      <color theme="1"/>
      <name val="Calibri"/>
      <family val="2"/>
      <scheme val="minor"/>
    </font>
    <font>
      <i/>
      <vertAlign val="subscript"/>
      <sz val="10"/>
      <color theme="1"/>
      <name val="Calibri"/>
      <family val="2"/>
      <scheme val="minor"/>
    </font>
    <font>
      <b/>
      <sz val="11"/>
      <color indexed="60"/>
      <name val="Arial"/>
      <family val="2"/>
    </font>
    <font>
      <b/>
      <sz val="11"/>
      <name val="Arial"/>
      <family val="2"/>
    </font>
    <font>
      <sz val="11"/>
      <name val="Arial"/>
      <family val="2"/>
    </font>
    <font>
      <u/>
      <sz val="10"/>
      <name val="Arial"/>
      <family val="2"/>
    </font>
    <font>
      <sz val="10"/>
      <color indexed="10"/>
      <name val="Arial"/>
      <family val="2"/>
    </font>
    <font>
      <sz val="11"/>
      <color theme="1"/>
      <name val="Arial"/>
      <family val="2"/>
    </font>
    <font>
      <vertAlign val="subscript"/>
      <sz val="11"/>
      <color theme="1"/>
      <name val="Arial"/>
      <family val="2"/>
    </font>
    <font>
      <sz val="11"/>
      <color rgb="FF000000"/>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8">
    <xf numFmtId="0" fontId="0" fillId="0" borderId="0"/>
    <xf numFmtId="9" fontId="1" fillId="0" borderId="0" applyFont="0" applyFill="0" applyBorder="0" applyAlignment="0" applyProtection="0"/>
    <xf numFmtId="0" fontId="3" fillId="0" borderId="0"/>
    <xf numFmtId="0" fontId="3" fillId="0" borderId="0"/>
    <xf numFmtId="0" fontId="14" fillId="0" borderId="0"/>
    <xf numFmtId="9" fontId="14" fillId="0" borderId="0" applyFont="0" applyFill="0" applyBorder="0" applyAlignment="0" applyProtection="0"/>
    <xf numFmtId="0" fontId="1" fillId="0" borderId="0"/>
    <xf numFmtId="9" fontId="1" fillId="0" borderId="0" applyFont="0" applyFill="0" applyBorder="0" applyAlignment="0" applyProtection="0"/>
  </cellStyleXfs>
  <cellXfs count="20">
    <xf numFmtId="0" fontId="0" fillId="0" borderId="0" xfId="0"/>
    <xf numFmtId="0" fontId="7" fillId="2" borderId="0" xfId="3" applyFont="1" applyFill="1" applyAlignment="1"/>
    <xf numFmtId="0" fontId="3" fillId="2" borderId="0" xfId="2" applyFont="1" applyFill="1"/>
    <xf numFmtId="0" fontId="3" fillId="2" borderId="0" xfId="3" applyFont="1" applyFill="1" applyAlignment="1"/>
    <xf numFmtId="0" fontId="8" fillId="2" borderId="0" xfId="2" applyFont="1" applyFill="1"/>
    <xf numFmtId="0" fontId="4" fillId="2" borderId="0" xfId="2" applyFont="1" applyFill="1"/>
    <xf numFmtId="0" fontId="9" fillId="2" borderId="0" xfId="2" applyFont="1" applyFill="1" applyAlignment="1">
      <alignment vertical="center"/>
    </xf>
    <xf numFmtId="0" fontId="12" fillId="2" borderId="0" xfId="0" applyFont="1" applyFill="1" applyAlignment="1">
      <alignment vertical="center"/>
    </xf>
    <xf numFmtId="0" fontId="12" fillId="2" borderId="0" xfId="0" applyFont="1" applyFill="1" applyBorder="1" applyAlignment="1">
      <alignment vertical="center"/>
    </xf>
    <xf numFmtId="0" fontId="3" fillId="2" borderId="0" xfId="2" applyFont="1" applyFill="1" applyBorder="1"/>
    <xf numFmtId="0" fontId="2" fillId="0" borderId="0" xfId="0" applyFont="1" applyFill="1"/>
    <xf numFmtId="0" fontId="0" fillId="0" borderId="0" xfId="0" applyFill="1"/>
    <xf numFmtId="1" fontId="0" fillId="0" borderId="0" xfId="0" applyNumberFormat="1" applyFill="1"/>
    <xf numFmtId="9" fontId="0" fillId="0" borderId="0" xfId="1" applyFont="1" applyFill="1"/>
    <xf numFmtId="164" fontId="0" fillId="0" borderId="0" xfId="0" applyNumberFormat="1" applyFill="1"/>
    <xf numFmtId="0" fontId="5" fillId="0" borderId="0" xfId="0" applyFont="1" applyFill="1" applyAlignment="1">
      <alignment vertical="center"/>
    </xf>
    <xf numFmtId="0" fontId="0" fillId="0" borderId="0" xfId="0" applyFont="1" applyFill="1" applyAlignment="1"/>
    <xf numFmtId="9" fontId="0" fillId="0" borderId="0" xfId="1" applyFont="1" applyFill="1" applyAlignment="1"/>
    <xf numFmtId="164" fontId="0" fillId="0" borderId="0" xfId="0" applyNumberFormat="1" applyFont="1" applyFill="1" applyAlignment="1"/>
    <xf numFmtId="0" fontId="5" fillId="0" borderId="0" xfId="0" applyFont="1" applyFill="1"/>
  </cellXfs>
  <cellStyles count="8">
    <cellStyle name="Normal" xfId="0" builtinId="0"/>
    <cellStyle name="Normal 2" xfId="2"/>
    <cellStyle name="Normal 2 2" xfId="6"/>
    <cellStyle name="Normal 3" xfId="4"/>
    <cellStyle name="Normal_Exemple documentation" xfId="3"/>
    <cellStyle name="Pourcentage" xfId="1" builtinId="5"/>
    <cellStyle name="Pourcentage 2" xfId="5"/>
    <cellStyle name="Pourcentage 2 2" xfId="7"/>
  </cellStyles>
  <dxfs count="0"/>
  <tableStyles count="0" defaultTableStyle="TableStyleMedium2" defaultPivotStyle="PivotStyleLight16"/>
  <colors>
    <mruColors>
      <color rgb="FFA1BAC3"/>
      <color rgb="FF338599"/>
      <color rgb="FFF08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2.xml"/><Relationship Id="rId7" Type="http://schemas.openxmlformats.org/officeDocument/2006/relationships/styles" Target="style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009755991995208E-2"/>
          <c:y val="0.13541666666666666"/>
          <c:w val="0.61814765459656096"/>
          <c:h val="0.759423720472441"/>
        </c:manualLayout>
      </c:layout>
      <c:barChart>
        <c:barDir val="col"/>
        <c:grouping val="stacked"/>
        <c:varyColors val="0"/>
        <c:ser>
          <c:idx val="0"/>
          <c:order val="0"/>
          <c:tx>
            <c:v>Émissions directes des ménages</c:v>
          </c:tx>
          <c:spPr>
            <a:solidFill>
              <a:srgbClr val="338599"/>
            </a:solidFill>
            <a:ln>
              <a:noFill/>
            </a:ln>
            <a:effectLst/>
          </c:spPr>
          <c:invertIfNegative val="0"/>
          <c:cat>
            <c:strRef>
              <c:f>(data!$X$3,data!$AA$3)</c:f>
              <c:strCache>
                <c:ptCount val="2"/>
                <c:pt idx="0">
                  <c:v>2017</c:v>
                </c:pt>
                <c:pt idx="1">
                  <c:v>Estimation 2020</c:v>
                </c:pt>
              </c:strCache>
            </c:strRef>
          </c:cat>
          <c:val>
            <c:numRef>
              <c:f>(data!$X$4,data!$AA$4)</c:f>
              <c:numCache>
                <c:formatCode>0</c:formatCode>
                <c:ptCount val="2"/>
                <c:pt idx="0">
                  <c:v>120.31293488999998</c:v>
                </c:pt>
                <c:pt idx="1">
                  <c:v>101.94645928540001</c:v>
                </c:pt>
              </c:numCache>
            </c:numRef>
          </c:val>
          <c:extLst>
            <c:ext xmlns:c16="http://schemas.microsoft.com/office/drawing/2014/chart" uri="{C3380CC4-5D6E-409C-BE32-E72D297353CC}">
              <c16:uniqueId val="{00000000-8FEE-4643-B51B-8CBFE41D8717}"/>
            </c:ext>
          </c:extLst>
        </c:ser>
        <c:ser>
          <c:idx val="1"/>
          <c:order val="1"/>
          <c:tx>
            <c:v>Émissions de la production intérieure (hors exportations)</c:v>
          </c:tx>
          <c:spPr>
            <a:solidFill>
              <a:srgbClr val="A1BAC3"/>
            </a:solidFill>
            <a:ln>
              <a:noFill/>
            </a:ln>
            <a:effectLst/>
          </c:spPr>
          <c:invertIfNegative val="0"/>
          <c:cat>
            <c:strRef>
              <c:f>(data!$X$3,data!$AA$3)</c:f>
              <c:strCache>
                <c:ptCount val="2"/>
                <c:pt idx="0">
                  <c:v>2017</c:v>
                </c:pt>
                <c:pt idx="1">
                  <c:v>Estimation 2020</c:v>
                </c:pt>
              </c:strCache>
            </c:strRef>
          </c:cat>
          <c:val>
            <c:numRef>
              <c:f>(data!$X$5,data!$AA$5)</c:f>
              <c:numCache>
                <c:formatCode>0</c:formatCode>
                <c:ptCount val="2"/>
                <c:pt idx="0">
                  <c:v>207.59040565099997</c:v>
                </c:pt>
                <c:pt idx="1">
                  <c:v>182.244082155</c:v>
                </c:pt>
              </c:numCache>
            </c:numRef>
          </c:val>
          <c:extLst>
            <c:ext xmlns:c16="http://schemas.microsoft.com/office/drawing/2014/chart" uri="{C3380CC4-5D6E-409C-BE32-E72D297353CC}">
              <c16:uniqueId val="{00000001-8FEE-4643-B51B-8CBFE41D8717}"/>
            </c:ext>
          </c:extLst>
        </c:ser>
        <c:ser>
          <c:idx val="2"/>
          <c:order val="2"/>
          <c:tx>
            <c:v>Émissions associées aux importations pour usage final</c:v>
          </c:tx>
          <c:spPr>
            <a:solidFill>
              <a:schemeClr val="bg1">
                <a:lumMod val="50000"/>
              </a:schemeClr>
            </a:solidFill>
            <a:ln>
              <a:noFill/>
            </a:ln>
            <a:effectLst/>
          </c:spPr>
          <c:invertIfNegative val="0"/>
          <c:cat>
            <c:strRef>
              <c:f>(data!$X$3,data!$AA$3)</c:f>
              <c:strCache>
                <c:ptCount val="2"/>
                <c:pt idx="0">
                  <c:v>2017</c:v>
                </c:pt>
                <c:pt idx="1">
                  <c:v>Estimation 2020</c:v>
                </c:pt>
              </c:strCache>
            </c:strRef>
          </c:cat>
          <c:val>
            <c:numRef>
              <c:f>(data!$X$6,data!$AA$6)</c:f>
              <c:numCache>
                <c:formatCode>0</c:formatCode>
                <c:ptCount val="2"/>
                <c:pt idx="0">
                  <c:v>130.15347050240001</c:v>
                </c:pt>
                <c:pt idx="1">
                  <c:v>113.65168858209999</c:v>
                </c:pt>
              </c:numCache>
            </c:numRef>
          </c:val>
          <c:extLst>
            <c:ext xmlns:c16="http://schemas.microsoft.com/office/drawing/2014/chart" uri="{C3380CC4-5D6E-409C-BE32-E72D297353CC}">
              <c16:uniqueId val="{00000002-8FEE-4643-B51B-8CBFE41D8717}"/>
            </c:ext>
          </c:extLst>
        </c:ser>
        <c:ser>
          <c:idx val="3"/>
          <c:order val="3"/>
          <c:tx>
            <c:v>Émissions associées aux imortations pour consommations intermédiaires</c:v>
          </c:tx>
          <c:spPr>
            <a:solidFill>
              <a:schemeClr val="bg2">
                <a:lumMod val="90000"/>
              </a:schemeClr>
            </a:solidFill>
            <a:ln>
              <a:noFill/>
            </a:ln>
            <a:effectLst/>
          </c:spPr>
          <c:invertIfNegative val="0"/>
          <c:cat>
            <c:strRef>
              <c:f>(data!$X$3,data!$AA$3)</c:f>
              <c:strCache>
                <c:ptCount val="2"/>
                <c:pt idx="0">
                  <c:v>2017</c:v>
                </c:pt>
                <c:pt idx="1">
                  <c:v>Estimation 2020</c:v>
                </c:pt>
              </c:strCache>
            </c:strRef>
          </c:cat>
          <c:val>
            <c:numRef>
              <c:f>(data!$X$7,data!$AA$7)</c:f>
              <c:numCache>
                <c:formatCode>0</c:formatCode>
                <c:ptCount val="2"/>
                <c:pt idx="0">
                  <c:v>174.94819451370003</c:v>
                </c:pt>
                <c:pt idx="1">
                  <c:v>154.1192960404</c:v>
                </c:pt>
              </c:numCache>
            </c:numRef>
          </c:val>
          <c:extLst>
            <c:ext xmlns:c16="http://schemas.microsoft.com/office/drawing/2014/chart" uri="{C3380CC4-5D6E-409C-BE32-E72D297353CC}">
              <c16:uniqueId val="{00000003-8FEE-4643-B51B-8CBFE41D8717}"/>
            </c:ext>
          </c:extLst>
        </c:ser>
        <c:dLbls>
          <c:showLegendKey val="0"/>
          <c:showVal val="0"/>
          <c:showCatName val="0"/>
          <c:showSerName val="0"/>
          <c:showPercent val="0"/>
          <c:showBubbleSize val="0"/>
        </c:dLbls>
        <c:gapWidth val="150"/>
        <c:overlap val="100"/>
        <c:axId val="2045366015"/>
        <c:axId val="2045386399"/>
      </c:barChart>
      <c:catAx>
        <c:axId val="2045366015"/>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fr-FR"/>
          </a:p>
        </c:txPr>
        <c:crossAx val="2045386399"/>
        <c:crosses val="autoZero"/>
        <c:auto val="1"/>
        <c:lblAlgn val="ctr"/>
        <c:lblOffset val="100"/>
        <c:noMultiLvlLbl val="0"/>
      </c:catAx>
      <c:valAx>
        <c:axId val="2045386399"/>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crossAx val="2045366015"/>
        <c:crosses val="autoZero"/>
        <c:crossBetween val="between"/>
      </c:valAx>
      <c:spPr>
        <a:noFill/>
        <a:ln>
          <a:noFill/>
        </a:ln>
        <a:effectLst/>
      </c:spPr>
    </c:plotArea>
    <c:legend>
      <c:legendPos val="r"/>
      <c:layout>
        <c:manualLayout>
          <c:xMode val="edge"/>
          <c:yMode val="edge"/>
          <c:x val="0.63270891381322414"/>
          <c:y val="0.28192519685039369"/>
          <c:w val="0.32216802166854563"/>
          <c:h val="0.6861496062992126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tabSelected="1" zoomScale="90"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87933" cy="60960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0.08842</cdr:x>
      <cdr:y>0.08194</cdr:y>
    </cdr:from>
    <cdr:to>
      <cdr:x>0.30629</cdr:x>
      <cdr:y>0.19861</cdr:y>
    </cdr:to>
    <cdr:sp macro="" textlink="">
      <cdr:nvSpPr>
        <cdr:cNvPr id="3" name="ZoneTexte 2"/>
        <cdr:cNvSpPr txBox="1"/>
      </cdr:nvSpPr>
      <cdr:spPr>
        <a:xfrm xmlns:a="http://schemas.openxmlformats.org/drawingml/2006/main">
          <a:off x="821266" y="499532"/>
          <a:ext cx="2023533" cy="711202"/>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marL="0" marR="0" lvl="0" indent="0" algn="ctr" defTabSz="914400" rtl="0" eaLnBrk="1" fontAlgn="auto" latinLnBrk="0" hangingPunct="1">
            <a:lnSpc>
              <a:spcPct val="100000"/>
            </a:lnSpc>
            <a:spcBef>
              <a:spcPts val="0"/>
            </a:spcBef>
            <a:spcAft>
              <a:spcPts val="0"/>
            </a:spcAft>
            <a:buClrTx/>
            <a:buSzTx/>
            <a:buFontTx/>
            <a:buNone/>
            <a:tabLst/>
            <a:defRPr/>
          </a:pPr>
          <a:r>
            <a:rPr lang="en-US" sz="2000" b="0" i="0" baseline="0">
              <a:effectLst/>
              <a:latin typeface="+mn-lt"/>
              <a:ea typeface="+mn-ea"/>
              <a:cs typeface="+mn-cs"/>
            </a:rPr>
            <a:t>9,5</a:t>
          </a:r>
          <a:r>
            <a:rPr lang="en-US" sz="1400" b="0" i="0" baseline="0">
              <a:effectLst/>
              <a:latin typeface="+mn-lt"/>
              <a:ea typeface="+mn-ea"/>
              <a:cs typeface="+mn-cs"/>
            </a:rPr>
            <a:t> tonnes </a:t>
          </a:r>
        </a:p>
        <a:p xmlns:a="http://schemas.openxmlformats.org/drawingml/2006/main">
          <a:pPr marL="0" marR="0" lvl="0" indent="0" algn="ctr" defTabSz="914400" rtl="0" eaLnBrk="1" fontAlgn="auto" latinLnBrk="0" hangingPunct="1">
            <a:lnSpc>
              <a:spcPct val="100000"/>
            </a:lnSpc>
            <a:spcBef>
              <a:spcPts val="0"/>
            </a:spcBef>
            <a:spcAft>
              <a:spcPts val="0"/>
            </a:spcAft>
            <a:buClrTx/>
            <a:buSzTx/>
            <a:buFontTx/>
            <a:buNone/>
            <a:tabLst/>
            <a:defRPr/>
          </a:pPr>
          <a:r>
            <a:rPr lang="en-US" sz="1400" b="0" i="0" baseline="0">
              <a:effectLst/>
              <a:latin typeface="+mn-lt"/>
              <a:ea typeface="+mn-ea"/>
              <a:cs typeface="+mn-cs"/>
            </a:rPr>
            <a:t>de CO</a:t>
          </a:r>
          <a:r>
            <a:rPr lang="en-US" sz="1400" b="0" i="0" baseline="-25000">
              <a:effectLst/>
              <a:latin typeface="+mn-lt"/>
              <a:ea typeface="+mn-ea"/>
              <a:cs typeface="+mn-cs"/>
            </a:rPr>
            <a:t>2</a:t>
          </a:r>
          <a:r>
            <a:rPr lang="en-US" sz="1400" b="0" i="0" baseline="0">
              <a:effectLst/>
              <a:latin typeface="+mn-lt"/>
              <a:ea typeface="+mn-ea"/>
              <a:cs typeface="+mn-cs"/>
            </a:rPr>
            <a:t> eq / an / persone </a:t>
          </a:r>
          <a:endParaRPr lang="fr-FR" sz="1400">
            <a:effectLst/>
          </a:endParaRPr>
        </a:p>
        <a:p xmlns:a="http://schemas.openxmlformats.org/drawingml/2006/main">
          <a:pPr algn="ctr"/>
          <a:endParaRPr lang="fr-FR" sz="1400"/>
        </a:p>
      </cdr:txBody>
    </cdr:sp>
  </cdr:relSizeAnchor>
  <cdr:relSizeAnchor xmlns:cdr="http://schemas.openxmlformats.org/drawingml/2006/chartDrawing">
    <cdr:from>
      <cdr:x>0.3856</cdr:x>
      <cdr:y>0.2</cdr:y>
    </cdr:from>
    <cdr:to>
      <cdr:x>0.60346</cdr:x>
      <cdr:y>0.28889</cdr:y>
    </cdr:to>
    <cdr:sp macro="" textlink="">
      <cdr:nvSpPr>
        <cdr:cNvPr id="4" name="ZoneTexte 1"/>
        <cdr:cNvSpPr txBox="1"/>
      </cdr:nvSpPr>
      <cdr:spPr>
        <a:xfrm xmlns:a="http://schemas.openxmlformats.org/drawingml/2006/main">
          <a:off x="3581400" y="1219200"/>
          <a:ext cx="2023533" cy="54186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ctr" defTabSz="914400" rtl="0" eaLnBrk="1" fontAlgn="auto" latinLnBrk="0" hangingPunct="1">
            <a:lnSpc>
              <a:spcPct val="100000"/>
            </a:lnSpc>
            <a:spcBef>
              <a:spcPts val="0"/>
            </a:spcBef>
            <a:spcAft>
              <a:spcPts val="0"/>
            </a:spcAft>
            <a:buClrTx/>
            <a:buSzTx/>
            <a:buFontTx/>
            <a:buNone/>
            <a:tabLst/>
            <a:defRPr/>
          </a:pPr>
          <a:r>
            <a:rPr lang="en-US" sz="2000" b="0" i="0" baseline="0">
              <a:effectLst/>
              <a:latin typeface="+mn-lt"/>
              <a:ea typeface="+mn-ea"/>
              <a:cs typeface="+mn-cs"/>
            </a:rPr>
            <a:t>8,2</a:t>
          </a:r>
          <a:r>
            <a:rPr lang="en-US" sz="1400" b="0" i="0" baseline="0">
              <a:effectLst/>
              <a:latin typeface="+mn-lt"/>
              <a:ea typeface="+mn-ea"/>
              <a:cs typeface="+mn-cs"/>
            </a:rPr>
            <a:t> tonnes </a:t>
          </a:r>
        </a:p>
        <a:p xmlns:a="http://schemas.openxmlformats.org/drawingml/2006/main">
          <a:pPr marL="0" marR="0" lvl="0" indent="0" algn="ctr" defTabSz="914400" rtl="0" eaLnBrk="1" fontAlgn="auto" latinLnBrk="0" hangingPunct="1">
            <a:lnSpc>
              <a:spcPct val="100000"/>
            </a:lnSpc>
            <a:spcBef>
              <a:spcPts val="0"/>
            </a:spcBef>
            <a:spcAft>
              <a:spcPts val="0"/>
            </a:spcAft>
            <a:buClrTx/>
            <a:buSzTx/>
            <a:buFontTx/>
            <a:buNone/>
            <a:tabLst/>
            <a:defRPr/>
          </a:pPr>
          <a:r>
            <a:rPr lang="en-US" sz="1400" b="0" i="0" baseline="0">
              <a:effectLst/>
              <a:latin typeface="+mn-lt"/>
              <a:ea typeface="+mn-ea"/>
              <a:cs typeface="+mn-cs"/>
            </a:rPr>
            <a:t>de CO</a:t>
          </a:r>
          <a:r>
            <a:rPr lang="en-US" sz="1400" b="0" i="0" baseline="-25000">
              <a:effectLst/>
              <a:latin typeface="+mn-lt"/>
              <a:ea typeface="+mn-ea"/>
              <a:cs typeface="+mn-cs"/>
            </a:rPr>
            <a:t>2</a:t>
          </a:r>
          <a:r>
            <a:rPr lang="en-US" sz="1400" b="0" i="0" baseline="0">
              <a:effectLst/>
              <a:latin typeface="+mn-lt"/>
              <a:ea typeface="+mn-ea"/>
              <a:cs typeface="+mn-cs"/>
            </a:rPr>
            <a:t> eq / an / persone </a:t>
          </a:r>
          <a:endParaRPr lang="fr-FR" sz="1400">
            <a:effectLst/>
          </a:endParaRPr>
        </a:p>
        <a:p xmlns:a="http://schemas.openxmlformats.org/drawingml/2006/main">
          <a:pPr algn="ctr"/>
          <a:endParaRPr lang="fr-FR" sz="1400"/>
        </a:p>
      </cdr:txBody>
    </cdr:sp>
  </cdr:relSizeAnchor>
  <cdr:relSizeAnchor xmlns:cdr="http://schemas.openxmlformats.org/drawingml/2006/chartDrawing">
    <cdr:from>
      <cdr:x>0.08933</cdr:x>
      <cdr:y>0.00833</cdr:y>
    </cdr:from>
    <cdr:to>
      <cdr:x>0.9526</cdr:x>
      <cdr:y>0.075</cdr:y>
    </cdr:to>
    <cdr:sp macro="" textlink="">
      <cdr:nvSpPr>
        <cdr:cNvPr id="5" name="ZoneTexte 4"/>
        <cdr:cNvSpPr txBox="1"/>
      </cdr:nvSpPr>
      <cdr:spPr>
        <a:xfrm xmlns:a="http://schemas.openxmlformats.org/drawingml/2006/main">
          <a:off x="829734" y="50800"/>
          <a:ext cx="8017933" cy="4064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fr-FR" sz="2000"/>
            <a:t>Empreinte carbone moyenne annuelle d'un Français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cserveur\INVENTAIRE\windows\TEMP\Common%20Reporting%20Format%20V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itepa\INVENTAIRE\FICHES\En%20cours\En_chantier\06-AGRICULTURE\Elev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s>
    <sheetDataSet>
      <sheetData sheetId="0">
        <row r="4">
          <cell r="C4" t="str">
            <v>Country</v>
          </cell>
        </row>
        <row r="6">
          <cell r="C6" t="str">
            <v>Year</v>
          </cell>
        </row>
        <row r="30">
          <cell r="C30" t="str">
            <v>Submission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énérique"/>
      <sheetName val="Références"/>
      <sheetName val="Suivi"/>
      <sheetName val="Cheptels"/>
      <sheetName val="FE"/>
      <sheetName val="Emissions"/>
      <sheetName val="Mode_Gestion"/>
      <sheetName val="Fermentation_CH4"/>
      <sheetName val="Déjections_CH4"/>
      <sheetName val="Déjections_N2O"/>
      <sheetName val="Déjections_NH3"/>
      <sheetName val="Export_culture"/>
      <sheetName val="Export_ACTIV"/>
      <sheetName val="cheptels DT"/>
      <sheetName val="DOM-TOM 1 (CH4 et NH3)"/>
      <sheetName val="dom-Export_ACTIV"/>
      <sheetName val="tom-Export_EMIS"/>
      <sheetName val="dom-Export_EMIS"/>
      <sheetName val="Export_EMIS"/>
      <sheetName val="tom-Export_ACTIV"/>
      <sheetName val="DOM-TOM 2 (N2O)"/>
      <sheetName val="DOM-TOM 3 (TSP- PM10-PM2.5)"/>
      <sheetName val="Export CRF-int"/>
      <sheetName val="Export CRF"/>
      <sheetName val="déjection-old"/>
      <sheetName val="Beck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topLeftCell="M1" workbookViewId="0">
      <selection activeCell="Y8" sqref="Y8"/>
    </sheetView>
  </sheetViews>
  <sheetFormatPr baseColWidth="10" defaultColWidth="9.109375" defaultRowHeight="14.4" x14ac:dyDescent="0.3"/>
  <cols>
    <col min="1" max="1" width="41" style="11" customWidth="1"/>
    <col min="2" max="2" width="13" style="11" customWidth="1"/>
    <col min="3" max="6" width="1.6640625" style="11" customWidth="1"/>
    <col min="7" max="7" width="13" style="11" customWidth="1"/>
    <col min="8" max="11" width="1.6640625" style="11" customWidth="1"/>
    <col min="12" max="12" width="13" style="11" customWidth="1"/>
    <col min="13" max="16" width="1.6640625" style="11" customWidth="1"/>
    <col min="17" max="27" width="13" style="11" customWidth="1"/>
    <col min="28" max="16384" width="9.109375" style="11"/>
  </cols>
  <sheetData>
    <row r="1" spans="1:30" s="10" customFormat="1" x14ac:dyDescent="0.3">
      <c r="A1" s="10" t="s">
        <v>26</v>
      </c>
    </row>
    <row r="3" spans="1:30" x14ac:dyDescent="0.3">
      <c r="A3" s="11" t="s">
        <v>0</v>
      </c>
      <c r="B3" s="11" t="s">
        <v>1</v>
      </c>
      <c r="G3" s="11" t="s">
        <v>2</v>
      </c>
      <c r="L3" s="11" t="s">
        <v>3</v>
      </c>
      <c r="Q3" s="11" t="s">
        <v>4</v>
      </c>
      <c r="R3" s="11" t="s">
        <v>5</v>
      </c>
      <c r="S3" s="11" t="s">
        <v>6</v>
      </c>
      <c r="T3" s="11" t="s">
        <v>7</v>
      </c>
      <c r="U3" s="11" t="s">
        <v>8</v>
      </c>
      <c r="V3" s="11" t="s">
        <v>9</v>
      </c>
      <c r="W3" s="11" t="s">
        <v>10</v>
      </c>
      <c r="X3" s="11" t="s">
        <v>11</v>
      </c>
      <c r="Y3" s="11" t="s">
        <v>17</v>
      </c>
      <c r="Z3" s="11" t="s">
        <v>18</v>
      </c>
      <c r="AA3" s="11" t="s">
        <v>83</v>
      </c>
    </row>
    <row r="4" spans="1:30" x14ac:dyDescent="0.3">
      <c r="A4" s="11" t="s">
        <v>12</v>
      </c>
      <c r="B4" s="12">
        <v>134.09357454319999</v>
      </c>
      <c r="C4" s="12"/>
      <c r="D4" s="12"/>
      <c r="E4" s="12"/>
      <c r="F4" s="12"/>
      <c r="G4" s="12">
        <v>137.75237988559996</v>
      </c>
      <c r="H4" s="12"/>
      <c r="I4" s="12"/>
      <c r="J4" s="12"/>
      <c r="K4" s="12"/>
      <c r="L4" s="12">
        <v>144.93234627850001</v>
      </c>
      <c r="M4" s="12"/>
      <c r="N4" s="12"/>
      <c r="O4" s="12"/>
      <c r="P4" s="12"/>
      <c r="Q4" s="12">
        <v>140.09591698</v>
      </c>
      <c r="R4" s="12">
        <v>128.69498299</v>
      </c>
      <c r="S4" s="12">
        <v>128.97126725999999</v>
      </c>
      <c r="T4" s="12">
        <v>126.96013737000001</v>
      </c>
      <c r="U4" s="12">
        <v>115.24126134000001</v>
      </c>
      <c r="V4" s="12">
        <v>118.96350795999999</v>
      </c>
      <c r="W4" s="12">
        <v>121.80346465</v>
      </c>
      <c r="X4" s="12">
        <v>120.31293488999998</v>
      </c>
      <c r="Y4" s="12">
        <v>116.10630444</v>
      </c>
      <c r="Z4" s="12">
        <v>115.01129551000001</v>
      </c>
      <c r="AA4" s="12">
        <v>101.94645928540001</v>
      </c>
      <c r="AB4" s="13">
        <f>X4/$X$8</f>
        <v>0.19006632464949208</v>
      </c>
      <c r="AC4" s="13">
        <f>SUM(X4:X5)/X8</f>
        <v>0.51801065973413274</v>
      </c>
      <c r="AD4" s="13">
        <f>X4/SUM(X4:X5)</f>
        <v>0.36691585603092219</v>
      </c>
    </row>
    <row r="5" spans="1:30" x14ac:dyDescent="0.3">
      <c r="A5" s="11" t="s">
        <v>13</v>
      </c>
      <c r="B5" s="12">
        <v>276.79157291900003</v>
      </c>
      <c r="C5" s="12"/>
      <c r="D5" s="12"/>
      <c r="E5" s="12"/>
      <c r="F5" s="12"/>
      <c r="G5" s="12">
        <v>273.28535267300003</v>
      </c>
      <c r="H5" s="12"/>
      <c r="I5" s="12"/>
      <c r="J5" s="12"/>
      <c r="K5" s="12"/>
      <c r="L5" s="12">
        <v>267.92739995300002</v>
      </c>
      <c r="M5" s="12"/>
      <c r="N5" s="12"/>
      <c r="O5" s="12"/>
      <c r="P5" s="12"/>
      <c r="Q5" s="12">
        <v>229.29052593000003</v>
      </c>
      <c r="R5" s="12">
        <v>212.304238731</v>
      </c>
      <c r="S5" s="12">
        <v>215.54136077000001</v>
      </c>
      <c r="T5" s="12">
        <v>217.00568161800001</v>
      </c>
      <c r="U5" s="12">
        <v>202.72605861700004</v>
      </c>
      <c r="V5" s="12">
        <v>202.380639944</v>
      </c>
      <c r="W5" s="12">
        <v>202.61711134500001</v>
      </c>
      <c r="X5" s="12">
        <v>207.59040565099997</v>
      </c>
      <c r="Y5" s="12">
        <v>194.42644028000001</v>
      </c>
      <c r="Z5" s="12">
        <v>196.13751131399997</v>
      </c>
      <c r="AA5" s="12">
        <v>182.244082155</v>
      </c>
      <c r="AB5" s="13">
        <f t="shared" ref="AB5:AB7" si="0">X5/$X$8</f>
        <v>0.32794433508464071</v>
      </c>
      <c r="AD5" s="13">
        <f>X5/SUM(X4:X5)</f>
        <v>0.63308414396907786</v>
      </c>
    </row>
    <row r="6" spans="1:30" x14ac:dyDescent="0.3">
      <c r="A6" s="11" t="s">
        <v>14</v>
      </c>
      <c r="B6" s="12">
        <v>100.94462754099999</v>
      </c>
      <c r="C6" s="12"/>
      <c r="D6" s="12"/>
      <c r="E6" s="12"/>
      <c r="F6" s="12"/>
      <c r="G6" s="12">
        <v>110.42506091900002</v>
      </c>
      <c r="H6" s="12"/>
      <c r="I6" s="12"/>
      <c r="J6" s="12"/>
      <c r="K6" s="12"/>
      <c r="L6" s="12">
        <v>125.73784561300002</v>
      </c>
      <c r="M6" s="12"/>
      <c r="N6" s="12"/>
      <c r="O6" s="12"/>
      <c r="P6" s="12"/>
      <c r="Q6" s="12">
        <v>121.25409726699999</v>
      </c>
      <c r="R6" s="12">
        <v>133.9341129762</v>
      </c>
      <c r="S6" s="12">
        <v>124.298410598</v>
      </c>
      <c r="T6" s="12">
        <v>126.8139864157</v>
      </c>
      <c r="U6" s="12">
        <v>129.39403443450001</v>
      </c>
      <c r="V6" s="12">
        <v>130.08021165229999</v>
      </c>
      <c r="W6" s="12">
        <v>125.56978820089999</v>
      </c>
      <c r="X6" s="12">
        <v>130.15347050240001</v>
      </c>
      <c r="Y6" s="12">
        <v>133.22731244639999</v>
      </c>
      <c r="Z6" s="12">
        <v>129.70842303340001</v>
      </c>
      <c r="AA6" s="12">
        <v>113.65168858209999</v>
      </c>
      <c r="AB6" s="13">
        <f t="shared" si="0"/>
        <v>0.20561207156474559</v>
      </c>
      <c r="AC6" s="13">
        <f>SUM(X6:X7)/X8</f>
        <v>0.48198934027392387</v>
      </c>
      <c r="AD6" s="13">
        <f>X6/SUM(X6:X7)</f>
        <v>0.42659049564849766</v>
      </c>
    </row>
    <row r="7" spans="1:30" x14ac:dyDescent="0.3">
      <c r="A7" s="11" t="s">
        <v>15</v>
      </c>
      <c r="B7" s="12">
        <v>137.71569979899999</v>
      </c>
      <c r="C7" s="12"/>
      <c r="D7" s="12"/>
      <c r="E7" s="12"/>
      <c r="F7" s="12"/>
      <c r="G7" s="12">
        <v>149.45514502599997</v>
      </c>
      <c r="H7" s="12"/>
      <c r="I7" s="12"/>
      <c r="J7" s="12"/>
      <c r="K7" s="12"/>
      <c r="L7" s="12">
        <v>160.16729216979999</v>
      </c>
      <c r="M7" s="12"/>
      <c r="N7" s="12"/>
      <c r="O7" s="12"/>
      <c r="P7" s="12"/>
      <c r="Q7" s="12">
        <v>184.53317527349998</v>
      </c>
      <c r="R7" s="12">
        <v>197.2904892638</v>
      </c>
      <c r="S7" s="12">
        <v>186.37234113510002</v>
      </c>
      <c r="T7" s="12">
        <v>180.40648798020001</v>
      </c>
      <c r="U7" s="12">
        <v>181.93675147760004</v>
      </c>
      <c r="V7" s="12">
        <v>165.87930111030002</v>
      </c>
      <c r="W7" s="12">
        <v>159.0422277822</v>
      </c>
      <c r="X7" s="12">
        <v>174.94819451370003</v>
      </c>
      <c r="Y7" s="12">
        <v>170.96688791790001</v>
      </c>
      <c r="Z7" s="12">
        <v>164.2472271542</v>
      </c>
      <c r="AA7" s="12">
        <v>154.1192960404</v>
      </c>
      <c r="AB7" s="13">
        <f t="shared" si="0"/>
        <v>0.27637726870917834</v>
      </c>
      <c r="AD7" s="13">
        <f>X7/SUM(X6:X7)</f>
        <v>0.5734095043515024</v>
      </c>
    </row>
    <row r="8" spans="1:30" x14ac:dyDescent="0.3">
      <c r="A8" s="11" t="s">
        <v>16</v>
      </c>
      <c r="B8" s="12">
        <v>649.54547480120004</v>
      </c>
      <c r="C8" s="12"/>
      <c r="D8" s="12"/>
      <c r="E8" s="12"/>
      <c r="F8" s="12"/>
      <c r="G8" s="12">
        <v>670.91793850459999</v>
      </c>
      <c r="H8" s="12"/>
      <c r="I8" s="12"/>
      <c r="J8" s="12"/>
      <c r="K8" s="12"/>
      <c r="L8" s="12">
        <v>698.76488401750009</v>
      </c>
      <c r="M8" s="12"/>
      <c r="N8" s="12"/>
      <c r="O8" s="12"/>
      <c r="P8" s="12"/>
      <c r="Q8" s="12">
        <v>675.17371544299999</v>
      </c>
      <c r="R8" s="12">
        <v>672.223823971</v>
      </c>
      <c r="S8" s="12">
        <v>655.18337976500015</v>
      </c>
      <c r="T8" s="12">
        <v>651.18629338999995</v>
      </c>
      <c r="U8" s="12">
        <v>629.29810587700001</v>
      </c>
      <c r="V8" s="12">
        <v>617.30366065699991</v>
      </c>
      <c r="W8" s="12">
        <v>609.03259197999989</v>
      </c>
      <c r="X8" s="12">
        <v>633.00500555200006</v>
      </c>
      <c r="Y8" s="12">
        <v>614.72694508400002</v>
      </c>
      <c r="Z8" s="12">
        <v>605.10445700899993</v>
      </c>
      <c r="AA8" s="12">
        <v>551.96152606040005</v>
      </c>
    </row>
    <row r="9" spans="1:30" ht="15.6" x14ac:dyDescent="0.35">
      <c r="A9" s="11" t="s">
        <v>82</v>
      </c>
      <c r="B9" s="14">
        <v>10.957138200615017</v>
      </c>
      <c r="C9" s="14"/>
      <c r="D9" s="14"/>
      <c r="E9" s="14"/>
      <c r="F9" s="14"/>
      <c r="G9" s="14">
        <v>11.088059021877218</v>
      </c>
      <c r="H9" s="14"/>
      <c r="I9" s="14"/>
      <c r="J9" s="14"/>
      <c r="K9" s="14"/>
      <c r="L9" s="14">
        <v>11.139150363362903</v>
      </c>
      <c r="M9" s="14"/>
      <c r="N9" s="14"/>
      <c r="O9" s="14"/>
      <c r="P9" s="14"/>
      <c r="Q9" s="14">
        <v>10.449512526322321</v>
      </c>
      <c r="R9" s="14">
        <v>10.352512327569476</v>
      </c>
      <c r="S9" s="14">
        <v>10.042472671005754</v>
      </c>
      <c r="T9" s="14">
        <v>9.9319563301661642</v>
      </c>
      <c r="U9" s="14">
        <v>9.51595037732225</v>
      </c>
      <c r="V9" s="14">
        <v>9.2935970305018323</v>
      </c>
      <c r="W9" s="14">
        <v>9.1442703511249448</v>
      </c>
      <c r="X9" s="14">
        <v>9.47974415663756</v>
      </c>
      <c r="Y9" s="14">
        <v>9.1761029090583559</v>
      </c>
      <c r="Z9" s="14">
        <v>9.0120270879641389</v>
      </c>
      <c r="AA9" s="14">
        <v>8.203063728833822</v>
      </c>
    </row>
    <row r="10" spans="1:30" x14ac:dyDescent="0.3">
      <c r="AA10" s="13">
        <f>AA8/X8-1</f>
        <v>-0.12802976087199747</v>
      </c>
    </row>
    <row r="11" spans="1:30" ht="15.6" x14ac:dyDescent="0.35">
      <c r="A11" s="11" t="s">
        <v>81</v>
      </c>
      <c r="X11" s="13"/>
      <c r="AA11" s="13">
        <f>AA9/X9-1</f>
        <v>-0.13467456575922754</v>
      </c>
    </row>
    <row r="12" spans="1:30" x14ac:dyDescent="0.3">
      <c r="A12" s="11" t="s">
        <v>19</v>
      </c>
      <c r="B12" s="12" t="e">
        <f>#REF!</f>
        <v>#REF!</v>
      </c>
      <c r="C12" s="12"/>
      <c r="D12" s="12"/>
      <c r="E12" s="12"/>
      <c r="F12" s="12"/>
      <c r="G12" s="12" t="e">
        <f>#REF!</f>
        <v>#REF!</v>
      </c>
      <c r="H12" s="12"/>
      <c r="I12" s="12"/>
      <c r="J12" s="12"/>
      <c r="K12" s="12"/>
      <c r="L12" s="12" t="e">
        <f>#REF!</f>
        <v>#REF!</v>
      </c>
      <c r="M12" s="12"/>
      <c r="N12" s="12"/>
      <c r="O12" s="12"/>
      <c r="P12" s="12"/>
      <c r="Q12" s="12" t="e">
        <f>#REF!</f>
        <v>#REF!</v>
      </c>
      <c r="R12" s="12" t="e">
        <f>#REF!</f>
        <v>#REF!</v>
      </c>
      <c r="S12" s="12" t="e">
        <f>#REF!</f>
        <v>#REF!</v>
      </c>
      <c r="T12" s="12" t="e">
        <f>#REF!</f>
        <v>#REF!</v>
      </c>
      <c r="U12" s="12" t="e">
        <f>#REF!</f>
        <v>#REF!</v>
      </c>
      <c r="V12" s="12" t="e">
        <f>#REF!</f>
        <v>#REF!</v>
      </c>
      <c r="W12" s="12" t="e">
        <f>#REF!</f>
        <v>#REF!</v>
      </c>
      <c r="X12" s="12" t="e">
        <f>#REF!</f>
        <v>#REF!</v>
      </c>
      <c r="Y12" s="12" t="e">
        <f>#REF!</f>
        <v>#REF!</v>
      </c>
      <c r="Z12" s="12" t="e">
        <f>#REF!</f>
        <v>#REF!</v>
      </c>
      <c r="AA12" s="12" t="e">
        <f>#REF!</f>
        <v>#REF!</v>
      </c>
    </row>
    <row r="13" spans="1:30" x14ac:dyDescent="0.3">
      <c r="A13" s="11" t="s">
        <v>20</v>
      </c>
      <c r="B13" s="12" t="e">
        <f>#REF!</f>
        <v>#REF!</v>
      </c>
      <c r="C13" s="12"/>
      <c r="D13" s="12"/>
      <c r="E13" s="12"/>
      <c r="F13" s="12"/>
      <c r="G13" s="12" t="e">
        <f>#REF!</f>
        <v>#REF!</v>
      </c>
      <c r="H13" s="12"/>
      <c r="I13" s="12"/>
      <c r="J13" s="12"/>
      <c r="K13" s="12"/>
      <c r="L13" s="12" t="e">
        <f>#REF!</f>
        <v>#REF!</v>
      </c>
      <c r="M13" s="12"/>
      <c r="N13" s="12"/>
      <c r="O13" s="12"/>
      <c r="P13" s="12"/>
      <c r="Q13" s="12" t="e">
        <f>#REF!</f>
        <v>#REF!</v>
      </c>
      <c r="R13" s="12" t="e">
        <f>#REF!</f>
        <v>#REF!</v>
      </c>
      <c r="S13" s="12" t="e">
        <f>#REF!</f>
        <v>#REF!</v>
      </c>
      <c r="T13" s="12" t="e">
        <f>#REF!</f>
        <v>#REF!</v>
      </c>
      <c r="U13" s="12" t="e">
        <f>#REF!</f>
        <v>#REF!</v>
      </c>
      <c r="V13" s="12" t="e">
        <f>#REF!</f>
        <v>#REF!</v>
      </c>
      <c r="W13" s="12" t="e">
        <f>#REF!</f>
        <v>#REF!</v>
      </c>
      <c r="X13" s="12" t="e">
        <f>#REF!</f>
        <v>#REF!</v>
      </c>
      <c r="Y13" s="12" t="e">
        <f>#REF!</f>
        <v>#REF!</v>
      </c>
      <c r="Z13" s="12" t="e">
        <f>#REF!</f>
        <v>#REF!</v>
      </c>
      <c r="AA13" s="12" t="e">
        <f>#REF!</f>
        <v>#REF!</v>
      </c>
    </row>
    <row r="14" spans="1:30" x14ac:dyDescent="0.3">
      <c r="A14" s="11" t="s">
        <v>21</v>
      </c>
      <c r="B14" s="12" t="e">
        <f>#REF!</f>
        <v>#REF!</v>
      </c>
      <c r="C14" s="12"/>
      <c r="D14" s="12"/>
      <c r="E14" s="12"/>
      <c r="F14" s="12"/>
      <c r="G14" s="12" t="e">
        <f>#REF!</f>
        <v>#REF!</v>
      </c>
      <c r="H14" s="12"/>
      <c r="I14" s="12"/>
      <c r="J14" s="12"/>
      <c r="K14" s="12"/>
      <c r="L14" s="12" t="e">
        <f>#REF!</f>
        <v>#REF!</v>
      </c>
      <c r="M14" s="12"/>
      <c r="N14" s="12"/>
      <c r="O14" s="12"/>
      <c r="P14" s="12"/>
      <c r="Q14" s="12" t="e">
        <f>#REF!</f>
        <v>#REF!</v>
      </c>
      <c r="R14" s="12" t="e">
        <f>#REF!</f>
        <v>#REF!</v>
      </c>
      <c r="S14" s="12" t="e">
        <f>#REF!</f>
        <v>#REF!</v>
      </c>
      <c r="T14" s="12" t="e">
        <f>#REF!</f>
        <v>#REF!</v>
      </c>
      <c r="U14" s="12" t="e">
        <f>#REF!</f>
        <v>#REF!</v>
      </c>
      <c r="V14" s="12" t="e">
        <f>#REF!</f>
        <v>#REF!</v>
      </c>
      <c r="W14" s="12" t="e">
        <f>#REF!</f>
        <v>#REF!</v>
      </c>
      <c r="X14" s="12" t="e">
        <f>#REF!</f>
        <v>#REF!</v>
      </c>
      <c r="Y14" s="12" t="e">
        <f>#REF!</f>
        <v>#REF!</v>
      </c>
      <c r="Z14" s="12" t="e">
        <f>#REF!</f>
        <v>#REF!</v>
      </c>
      <c r="AA14" s="12" t="e">
        <f>#REF!</f>
        <v>#REF!</v>
      </c>
    </row>
    <row r="15" spans="1:30" x14ac:dyDescent="0.3">
      <c r="Z15" s="12"/>
      <c r="AA15" s="13"/>
    </row>
    <row r="16" spans="1:30" s="16" customFormat="1" x14ac:dyDescent="0.3">
      <c r="A16" s="15" t="s">
        <v>22</v>
      </c>
      <c r="AA16" s="17"/>
    </row>
    <row r="17" spans="1:27" s="16" customFormat="1" ht="15" x14ac:dyDescent="0.3">
      <c r="A17" s="15" t="s">
        <v>25</v>
      </c>
      <c r="AA17" s="17"/>
    </row>
    <row r="18" spans="1:27" s="16" customFormat="1" x14ac:dyDescent="0.3">
      <c r="A18" s="15" t="s">
        <v>23</v>
      </c>
      <c r="W18" s="18"/>
      <c r="AA18" s="17"/>
    </row>
    <row r="19" spans="1:27" s="16" customFormat="1" x14ac:dyDescent="0.3">
      <c r="A19" s="15" t="s">
        <v>24</v>
      </c>
    </row>
    <row r="20" spans="1:27" x14ac:dyDescent="0.3">
      <c r="A20" s="19" t="s">
        <v>80</v>
      </c>
    </row>
  </sheetData>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topLeftCell="A22" workbookViewId="0">
      <selection activeCell="D49" sqref="D49"/>
    </sheetView>
  </sheetViews>
  <sheetFormatPr baseColWidth="10" defaultColWidth="11.44140625" defaultRowHeight="13.2" x14ac:dyDescent="0.25"/>
  <cols>
    <col min="1" max="16384" width="11.44140625" style="2"/>
  </cols>
  <sheetData>
    <row r="1" spans="1:1" ht="13.8" x14ac:dyDescent="0.25">
      <c r="A1" s="1" t="s">
        <v>27</v>
      </c>
    </row>
    <row r="2" spans="1:1" x14ac:dyDescent="0.25">
      <c r="A2" s="3"/>
    </row>
    <row r="3" spans="1:1" ht="13.8" x14ac:dyDescent="0.25">
      <c r="A3" s="4" t="s">
        <v>28</v>
      </c>
    </row>
    <row r="4" spans="1:1" ht="6.75" customHeight="1" x14ac:dyDescent="0.25"/>
    <row r="5" spans="1:1" x14ac:dyDescent="0.25">
      <c r="A5" s="2" t="s">
        <v>29</v>
      </c>
    </row>
    <row r="6" spans="1:1" x14ac:dyDescent="0.25">
      <c r="A6" s="2" t="s">
        <v>30</v>
      </c>
    </row>
    <row r="7" spans="1:1" x14ac:dyDescent="0.25">
      <c r="A7" s="2" t="s">
        <v>31</v>
      </c>
    </row>
    <row r="8" spans="1:1" x14ac:dyDescent="0.25">
      <c r="A8" s="2" t="s">
        <v>32</v>
      </c>
    </row>
    <row r="10" spans="1:1" x14ac:dyDescent="0.25">
      <c r="A10" s="5" t="s">
        <v>33</v>
      </c>
    </row>
    <row r="11" spans="1:1" x14ac:dyDescent="0.25">
      <c r="A11" s="2" t="s">
        <v>34</v>
      </c>
    </row>
    <row r="12" spans="1:1" x14ac:dyDescent="0.25">
      <c r="A12" s="2" t="s">
        <v>35</v>
      </c>
    </row>
    <row r="14" spans="1:1" x14ac:dyDescent="0.25">
      <c r="A14" s="5" t="s">
        <v>36</v>
      </c>
    </row>
    <row r="15" spans="1:1" x14ac:dyDescent="0.25">
      <c r="A15" s="2" t="s">
        <v>37</v>
      </c>
    </row>
    <row r="16" spans="1:1" x14ac:dyDescent="0.25">
      <c r="A16" s="2" t="s">
        <v>38</v>
      </c>
    </row>
    <row r="17" spans="1:21" x14ac:dyDescent="0.25">
      <c r="A17" s="2" t="s">
        <v>39</v>
      </c>
    </row>
    <row r="18" spans="1:21" x14ac:dyDescent="0.25">
      <c r="A18" s="2" t="s">
        <v>40</v>
      </c>
    </row>
    <row r="20" spans="1:21" ht="13.8" x14ac:dyDescent="0.25">
      <c r="A20" s="4" t="s">
        <v>41</v>
      </c>
    </row>
    <row r="21" spans="1:21" ht="13.8" x14ac:dyDescent="0.25">
      <c r="A21" s="4"/>
    </row>
    <row r="22" spans="1:21" x14ac:dyDescent="0.25">
      <c r="A22" s="2" t="s">
        <v>42</v>
      </c>
    </row>
    <row r="23" spans="1:21" ht="13.8" x14ac:dyDescent="0.25">
      <c r="A23" s="2" t="s">
        <v>43</v>
      </c>
      <c r="U23" s="6"/>
    </row>
    <row r="24" spans="1:21" x14ac:dyDescent="0.25">
      <c r="A24" s="2" t="s">
        <v>44</v>
      </c>
    </row>
    <row r="25" spans="1:21" x14ac:dyDescent="0.25">
      <c r="A25" s="2" t="s">
        <v>45</v>
      </c>
    </row>
    <row r="26" spans="1:21" x14ac:dyDescent="0.25">
      <c r="A26" s="2" t="s">
        <v>46</v>
      </c>
    </row>
    <row r="28" spans="1:21" x14ac:dyDescent="0.25">
      <c r="A28" s="2" t="s">
        <v>65</v>
      </c>
    </row>
    <row r="29" spans="1:21" x14ac:dyDescent="0.25">
      <c r="A29" s="2" t="s">
        <v>47</v>
      </c>
    </row>
    <row r="30" spans="1:21" x14ac:dyDescent="0.25">
      <c r="A30" s="2" t="s">
        <v>48</v>
      </c>
    </row>
    <row r="31" spans="1:21" x14ac:dyDescent="0.25">
      <c r="A31" s="2" t="s">
        <v>66</v>
      </c>
    </row>
    <row r="32" spans="1:21" x14ac:dyDescent="0.25">
      <c r="A32" s="2" t="s">
        <v>49</v>
      </c>
    </row>
    <row r="33" spans="1:1" x14ac:dyDescent="0.25">
      <c r="A33" s="2" t="s">
        <v>67</v>
      </c>
    </row>
    <row r="34" spans="1:1" x14ac:dyDescent="0.25">
      <c r="A34" s="2" t="s">
        <v>50</v>
      </c>
    </row>
    <row r="36" spans="1:1" x14ac:dyDescent="0.25">
      <c r="A36" s="2" t="s">
        <v>68</v>
      </c>
    </row>
    <row r="37" spans="1:1" x14ac:dyDescent="0.25">
      <c r="A37" s="2" t="s">
        <v>51</v>
      </c>
    </row>
    <row r="38" spans="1:1" x14ac:dyDescent="0.25">
      <c r="A38" s="2" t="s">
        <v>52</v>
      </c>
    </row>
    <row r="39" spans="1:1" x14ac:dyDescent="0.25">
      <c r="A39" s="2" t="s">
        <v>78</v>
      </c>
    </row>
    <row r="40" spans="1:1" x14ac:dyDescent="0.25">
      <c r="A40" s="2" t="s">
        <v>79</v>
      </c>
    </row>
    <row r="41" spans="1:1" x14ac:dyDescent="0.25">
      <c r="A41" s="2" t="s">
        <v>53</v>
      </c>
    </row>
    <row r="43" spans="1:1" x14ac:dyDescent="0.25">
      <c r="A43" s="5" t="s">
        <v>54</v>
      </c>
    </row>
    <row r="44" spans="1:1" x14ac:dyDescent="0.25">
      <c r="A44" s="2" t="s">
        <v>55</v>
      </c>
    </row>
    <row r="45" spans="1:1" x14ac:dyDescent="0.25">
      <c r="A45" s="2" t="s">
        <v>56</v>
      </c>
    </row>
    <row r="46" spans="1:1" x14ac:dyDescent="0.25">
      <c r="A46" s="2" t="s">
        <v>57</v>
      </c>
    </row>
    <row r="48" spans="1:1" x14ac:dyDescent="0.25">
      <c r="A48" s="2" t="s">
        <v>58</v>
      </c>
    </row>
    <row r="50" spans="1:6" x14ac:dyDescent="0.25">
      <c r="A50" s="5" t="s">
        <v>59</v>
      </c>
    </row>
    <row r="51" spans="1:6" x14ac:dyDescent="0.25">
      <c r="A51" s="2" t="s">
        <v>60</v>
      </c>
    </row>
    <row r="52" spans="1:6" x14ac:dyDescent="0.25">
      <c r="A52" s="2" t="s">
        <v>61</v>
      </c>
    </row>
    <row r="53" spans="1:6" x14ac:dyDescent="0.25">
      <c r="A53" s="2" t="s">
        <v>62</v>
      </c>
    </row>
    <row r="54" spans="1:6" x14ac:dyDescent="0.25">
      <c r="A54" s="2" t="s">
        <v>63</v>
      </c>
    </row>
    <row r="55" spans="1:6" x14ac:dyDescent="0.25">
      <c r="A55" s="2" t="s">
        <v>64</v>
      </c>
    </row>
    <row r="57" spans="1:6" x14ac:dyDescent="0.25">
      <c r="A57" s="5" t="s">
        <v>77</v>
      </c>
    </row>
    <row r="58" spans="1:6" ht="13.8" x14ac:dyDescent="0.25">
      <c r="A58" s="7" t="s">
        <v>69</v>
      </c>
    </row>
    <row r="59" spans="1:6" ht="13.8" x14ac:dyDescent="0.25">
      <c r="A59" s="7" t="s">
        <v>70</v>
      </c>
    </row>
    <row r="60" spans="1:6" ht="16.2" x14ac:dyDescent="0.25">
      <c r="A60" s="8" t="s">
        <v>71</v>
      </c>
      <c r="B60" s="9"/>
      <c r="C60" s="9"/>
      <c r="D60" s="9"/>
      <c r="E60" s="9"/>
      <c r="F60" s="9"/>
    </row>
    <row r="61" spans="1:6" ht="13.8" x14ac:dyDescent="0.25">
      <c r="A61" s="8" t="s">
        <v>72</v>
      </c>
      <c r="B61" s="9"/>
      <c r="C61" s="9"/>
      <c r="D61" s="9"/>
      <c r="E61" s="9"/>
      <c r="F61" s="9"/>
    </row>
    <row r="62" spans="1:6" ht="13.8" x14ac:dyDescent="0.25">
      <c r="A62" s="8" t="s">
        <v>73</v>
      </c>
      <c r="B62" s="9"/>
      <c r="C62" s="9"/>
      <c r="D62" s="9"/>
      <c r="E62" s="9"/>
      <c r="F62" s="9"/>
    </row>
    <row r="63" spans="1:6" ht="13.8" x14ac:dyDescent="0.25">
      <c r="A63" s="8" t="s">
        <v>74</v>
      </c>
      <c r="B63" s="9"/>
      <c r="C63" s="9"/>
      <c r="D63" s="9"/>
      <c r="E63" s="9"/>
      <c r="F63" s="9"/>
    </row>
    <row r="64" spans="1:6" ht="13.8" x14ac:dyDescent="0.25">
      <c r="A64" s="8" t="s">
        <v>75</v>
      </c>
      <c r="B64" s="9"/>
      <c r="C64" s="9"/>
      <c r="D64" s="9"/>
      <c r="E64" s="9"/>
      <c r="F64" s="9"/>
    </row>
    <row r="65" spans="1:7" ht="13.8" x14ac:dyDescent="0.25">
      <c r="A65" s="8" t="s">
        <v>76</v>
      </c>
      <c r="B65" s="9"/>
      <c r="C65" s="9"/>
      <c r="D65" s="9"/>
      <c r="E65" s="9"/>
      <c r="F65" s="9"/>
    </row>
    <row r="66" spans="1:7" x14ac:dyDescent="0.25">
      <c r="A66" s="9"/>
      <c r="B66" s="9"/>
      <c r="C66" s="9"/>
      <c r="D66" s="9"/>
      <c r="E66" s="9"/>
      <c r="F66" s="9"/>
    </row>
    <row r="67" spans="1:7" x14ac:dyDescent="0.25">
      <c r="B67" s="9"/>
      <c r="C67" s="9"/>
      <c r="D67" s="9"/>
      <c r="E67" s="9"/>
      <c r="F67" s="9"/>
      <c r="G67" s="9"/>
    </row>
  </sheetData>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Feuilles de calcul</vt:lpstr>
      </vt:variant>
      <vt:variant>
        <vt:i4>2</vt:i4>
      </vt:variant>
      <vt:variant>
        <vt:lpstr>Graphiques</vt:lpstr>
      </vt:variant>
      <vt:variant>
        <vt:i4>1</vt:i4>
      </vt:variant>
      <vt:variant>
        <vt:lpstr>Plages nommées</vt:lpstr>
      </vt:variant>
      <vt:variant>
        <vt:i4>1</vt:i4>
      </vt:variant>
    </vt:vector>
  </HeadingPairs>
  <TitlesOfParts>
    <vt:vector size="4" baseType="lpstr">
      <vt:lpstr>data</vt:lpstr>
      <vt:lpstr>metadonnees</vt:lpstr>
      <vt:lpstr>figure</vt:lpstr>
      <vt:lpstr>GES_synthese_v4</vt:lpstr>
    </vt:vector>
  </TitlesOfParts>
  <Company>MTES\MCTRCT - 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BAUDE Manuel</dc:creator>
  <cp:lastModifiedBy>BAUDE Manuel</cp:lastModifiedBy>
  <dcterms:created xsi:type="dcterms:W3CDTF">2021-10-07T15:22:54Z</dcterms:created>
  <dcterms:modified xsi:type="dcterms:W3CDTF">2022-04-01T08:05:21Z</dcterms:modified>
</cp:coreProperties>
</file>