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mdado.diop\Documents\BREVES\JUILLET_2021\PRODUITS_PHYTO_GLYPHOSATE\"/>
    </mc:Choice>
  </mc:AlternateContent>
  <bookViews>
    <workbookView xWindow="0" yWindow="0" windowWidth="16464" windowHeight="5736" tabRatio="1000" activeTab="1"/>
  </bookViews>
  <sheets>
    <sheet name="Fig2_Données" sheetId="2" r:id="rId1"/>
    <sheet name="Fig2_Graphe" sheetId="11" r:id="rId2"/>
  </sheets>
  <calcPr calcId="162913"/>
</workbook>
</file>

<file path=xl/calcChain.xml><?xml version="1.0" encoding="utf-8"?>
<calcChain xmlns="http://schemas.openxmlformats.org/spreadsheetml/2006/main">
  <c r="L3" i="2" l="1"/>
  <c r="J4" i="2"/>
  <c r="L4" i="2"/>
  <c r="J5" i="2"/>
  <c r="L5" i="2"/>
  <c r="J6" i="2"/>
  <c r="L6" i="2"/>
  <c r="J7" i="2"/>
  <c r="L7" i="2"/>
  <c r="J8" i="2"/>
  <c r="L8" i="2"/>
  <c r="J9" i="2"/>
  <c r="L9" i="2"/>
  <c r="J10" i="2"/>
  <c r="L10" i="2"/>
  <c r="J11" i="2"/>
  <c r="L11" i="2"/>
  <c r="J12" i="2"/>
  <c r="L12" i="2"/>
  <c r="L13" i="2"/>
</calcChain>
</file>

<file path=xl/sharedStrings.xml><?xml version="1.0" encoding="utf-8"?>
<sst xmlns="http://schemas.openxmlformats.org/spreadsheetml/2006/main" count="26" uniqueCount="26">
  <si>
    <t>Fongicides et bactéricides</t>
  </si>
  <si>
    <t xml:space="preserve">Surface agricole utilisée des exploitations (ha) </t>
  </si>
  <si>
    <t>2009-2010-2011</t>
  </si>
  <si>
    <t>2015-2016-2017</t>
  </si>
  <si>
    <t>Période triennale</t>
  </si>
  <si>
    <t>2010-2011-2012</t>
  </si>
  <si>
    <t>2011-2012-2013</t>
  </si>
  <si>
    <t>2012-2013-2014</t>
  </si>
  <si>
    <t>2013-2014-2015</t>
  </si>
  <si>
    <t>2014-2015-2016</t>
  </si>
  <si>
    <t>Évolution des ventes de substances actives par type d'usage</t>
  </si>
  <si>
    <t>Champ : France entière.</t>
  </si>
  <si>
    <t>2016-2017-2018</t>
  </si>
  <si>
    <t>Autres substances</t>
  </si>
  <si>
    <t>Quantité de substances vendue (en kg)</t>
  </si>
  <si>
    <t>Toutes substances vendues en moyenne triennale</t>
  </si>
  <si>
    <t>Herbicides, défanants et agents anti-mousses</t>
  </si>
  <si>
    <t>Total général</t>
  </si>
  <si>
    <r>
      <rPr>
        <b/>
        <i/>
        <sz val="11"/>
        <color indexed="8"/>
        <rFont val="Calibri"/>
        <family val="2"/>
      </rPr>
      <t>Source</t>
    </r>
    <r>
      <rPr>
        <i/>
        <sz val="11"/>
        <color indexed="8"/>
        <rFont val="Calibri"/>
        <family val="2"/>
      </rPr>
      <t xml:space="preserve"> : SAA2009-2019, BNV-D, données sur les ventes commune Insee des distributeurs, extraites le 27 novembre 2020. Traitements : OFB,SDES, 2020</t>
    </r>
  </si>
  <si>
    <t>2017-2018-2019</t>
  </si>
  <si>
    <t>Substances classées CMR</t>
  </si>
  <si>
    <t>Part des substances classées CMR par rapport aux ventes de substances totales</t>
  </si>
  <si>
    <t>Note1 : autres substances = nématicides, rodenticides, médiateurs chimiques, molluscicides, régulateurs, répulsifs, taupicides et autres. 
La moyenne triennale intègre l'ensemble des catégories d'usages (fongicides, bactéricides, herbicides, insecticides, acaricides et autres produits). 
Les traitements de semences n'ont été intégrés à la BNV-D qu'à partir de 2012 et représentent moins de 1 % des substances actives vendues en 2018.</t>
  </si>
  <si>
    <t>Note2 : CMR = substances considérées comme les plus toxiques "cancérogènes, mutagènes et reprotoxiques".</t>
  </si>
  <si>
    <t>Insecticides et acaricides</t>
  </si>
  <si>
    <t>Moyenne triennale des quantités de substances actives classées CMR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</si>
</sst>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0%"/>
  </numFmts>
  <fonts count="26" x14ac:knownFonts="1">
    <font>
      <sz val="11"/>
      <color theme="1"/>
      <name val="Calibri"/>
      <family val="2"/>
      <scheme val="minor"/>
    </font>
    <font>
      <sz val="10"/>
      <name val="Arial"/>
      <family val="2"/>
    </font>
    <font>
      <i/>
      <sz val="11"/>
      <color indexed="8"/>
      <name val="Calibri"/>
      <family val="2"/>
    </font>
    <font>
      <b/>
      <i/>
      <sz val="11"/>
      <color indexed="8"/>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indexed="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1"/>
      <name val="Calibri"/>
      <family val="2"/>
      <scheme val="minor"/>
    </font>
    <font>
      <i/>
      <sz val="11"/>
      <color theme="1"/>
      <name val="Calibri"/>
      <family val="2"/>
      <scheme val="minor"/>
    </font>
    <font>
      <b/>
      <sz val="12"/>
      <name val="Calibri"/>
      <family val="2"/>
      <scheme val="minor"/>
    </font>
    <font>
      <sz val="11"/>
      <color theme="1" tint="4.9989318521683403E-2"/>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0" borderId="0" applyNumberFormat="0" applyFill="0" applyBorder="0" applyAlignment="0" applyProtection="0"/>
    <xf numFmtId="0" fontId="7" fillId="26" borderId="2" applyNumberFormat="0" applyAlignment="0" applyProtection="0"/>
    <xf numFmtId="0" fontId="8" fillId="0" borderId="3" applyNumberFormat="0" applyFill="0" applyAlignment="0" applyProtection="0"/>
    <xf numFmtId="0" fontId="4" fillId="27" borderId="4" applyNumberFormat="0" applyFont="0" applyAlignment="0" applyProtection="0"/>
    <xf numFmtId="0" fontId="9" fillId="28" borderId="2" applyNumberFormat="0" applyAlignment="0" applyProtection="0"/>
    <xf numFmtId="0" fontId="10" fillId="29" borderId="0" applyNumberFormat="0" applyBorder="0" applyAlignment="0" applyProtection="0"/>
    <xf numFmtId="164" fontId="4" fillId="0" borderId="0" applyFont="0" applyFill="0" applyBorder="0" applyAlignment="0" applyProtection="0"/>
    <xf numFmtId="164" fontId="11" fillId="0" borderId="0" applyFont="0" applyFill="0" applyBorder="0" applyAlignment="0" applyProtection="0"/>
    <xf numFmtId="0" fontId="12" fillId="30" borderId="0" applyNumberFormat="0" applyBorder="0" applyAlignment="0" applyProtection="0"/>
    <xf numFmtId="0" fontId="11" fillId="0" borderId="0"/>
    <xf numFmtId="0" fontId="1" fillId="0" borderId="0"/>
    <xf numFmtId="9" fontId="4" fillId="0" borderId="0" applyFont="0" applyFill="0" applyBorder="0" applyAlignment="0" applyProtection="0"/>
    <xf numFmtId="0" fontId="13" fillId="31" borderId="0" applyNumberFormat="0" applyBorder="0" applyAlignment="0" applyProtection="0"/>
    <xf numFmtId="0" fontId="14" fillId="2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32" borderId="10" applyNumberFormat="0" applyAlignment="0" applyProtection="0"/>
  </cellStyleXfs>
  <cellXfs count="34">
    <xf numFmtId="0" fontId="0" fillId="0" borderId="0" xfId="0"/>
    <xf numFmtId="0" fontId="0" fillId="0" borderId="1" xfId="0" applyBorder="1"/>
    <xf numFmtId="0" fontId="0" fillId="0" borderId="1" xfId="0" applyFill="1" applyBorder="1"/>
    <xf numFmtId="0" fontId="20" fillId="0" borderId="1" xfId="0" applyFont="1" applyBorder="1" applyAlignment="1">
      <alignment horizontal="center" wrapText="1"/>
    </xf>
    <xf numFmtId="0" fontId="23" fillId="0" borderId="0" xfId="0" applyFont="1" applyFill="1" applyBorder="1"/>
    <xf numFmtId="3" fontId="23" fillId="0" borderId="0" xfId="0" applyNumberFormat="1" applyFont="1" applyBorder="1"/>
    <xf numFmtId="3" fontId="23" fillId="0" borderId="0" xfId="0" applyNumberFormat="1" applyFont="1" applyFill="1" applyBorder="1"/>
    <xf numFmtId="165" fontId="23" fillId="0" borderId="0" xfId="31" applyNumberFormat="1" applyFont="1" applyBorder="1"/>
    <xf numFmtId="0" fontId="23" fillId="0" borderId="0" xfId="0" applyFont="1" applyBorder="1"/>
    <xf numFmtId="0" fontId="23" fillId="0" borderId="0" xfId="0" applyFont="1"/>
    <xf numFmtId="165" fontId="0" fillId="0" borderId="1" xfId="31" applyNumberFormat="1" applyFont="1" applyBorder="1"/>
    <xf numFmtId="0" fontId="2" fillId="0" borderId="0" xfId="0" applyFont="1"/>
    <xf numFmtId="165" fontId="0" fillId="0" borderId="1" xfId="0" applyNumberFormat="1" applyFill="1" applyBorder="1"/>
    <xf numFmtId="0" fontId="6" fillId="0" borderId="0" xfId="0" applyFont="1" applyFill="1"/>
    <xf numFmtId="3" fontId="0" fillId="0" borderId="1" xfId="0" applyNumberFormat="1" applyFill="1" applyBorder="1"/>
    <xf numFmtId="165" fontId="0" fillId="0" borderId="1" xfId="31" applyNumberFormat="1" applyFont="1" applyFill="1" applyBorder="1"/>
    <xf numFmtId="165" fontId="4" fillId="0" borderId="1" xfId="31" applyNumberFormat="1" applyFont="1" applyFill="1" applyBorder="1"/>
    <xf numFmtId="0" fontId="20" fillId="0" borderId="1" xfId="0" applyFont="1" applyBorder="1" applyAlignment="1">
      <alignment wrapText="1"/>
    </xf>
    <xf numFmtId="0" fontId="20" fillId="0" borderId="1" xfId="0" applyFont="1" applyFill="1" applyBorder="1" applyAlignment="1">
      <alignment horizontal="center" wrapText="1"/>
    </xf>
    <xf numFmtId="0" fontId="20" fillId="0" borderId="0" xfId="0" applyFont="1" applyAlignment="1">
      <alignment horizontal="center"/>
    </xf>
    <xf numFmtId="0" fontId="0" fillId="0" borderId="1" xfId="0" applyFill="1" applyBorder="1" applyAlignment="1">
      <alignment horizontal="center"/>
    </xf>
    <xf numFmtId="0" fontId="24" fillId="0" borderId="0" xfId="0" applyFont="1" applyFill="1" applyAlignment="1">
      <alignment horizontal="left" vertical="center" readingOrder="1"/>
    </xf>
    <xf numFmtId="0" fontId="0" fillId="0" borderId="1" xfId="0" applyBorder="1" applyAlignment="1">
      <alignment horizontal="center"/>
    </xf>
    <xf numFmtId="166" fontId="0" fillId="0" borderId="0" xfId="36" applyNumberFormat="1" applyFont="1"/>
    <xf numFmtId="9" fontId="0" fillId="0" borderId="0" xfId="36" applyFont="1"/>
    <xf numFmtId="165" fontId="0" fillId="33" borderId="1" xfId="31" applyNumberFormat="1" applyFont="1" applyFill="1" applyBorder="1"/>
    <xf numFmtId="166" fontId="0" fillId="0" borderId="1" xfId="36" applyNumberFormat="1" applyFont="1" applyBorder="1"/>
    <xf numFmtId="166" fontId="0" fillId="33" borderId="1" xfId="36" applyNumberFormat="1" applyFont="1" applyFill="1" applyBorder="1"/>
    <xf numFmtId="0" fontId="0" fillId="0" borderId="0" xfId="0" applyBorder="1" applyAlignment="1">
      <alignment wrapText="1"/>
    </xf>
    <xf numFmtId="0" fontId="25" fillId="0" borderId="1" xfId="0" applyFont="1" applyFill="1" applyBorder="1" applyAlignment="1">
      <alignment horizontal="center" vertical="center" wrapText="1"/>
    </xf>
    <xf numFmtId="165" fontId="22" fillId="33" borderId="1" xfId="31" applyNumberFormat="1" applyFont="1" applyFill="1" applyBorder="1"/>
    <xf numFmtId="165" fontId="22" fillId="0" borderId="1" xfId="31" applyNumberFormat="1" applyFont="1" applyBorder="1"/>
    <xf numFmtId="0" fontId="2" fillId="0" borderId="11" xfId="0" applyFont="1" applyBorder="1" applyAlignment="1">
      <alignment wrapText="1"/>
    </xf>
    <xf numFmtId="0" fontId="0" fillId="0" borderId="11" xfId="0" applyBorder="1" applyAlignment="1">
      <alignment wrapText="1"/>
    </xf>
  </cellXfs>
  <cellStyles count="4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Milliers" xfId="31" builtinId="3"/>
    <cellStyle name="Milliers 2" xfId="32"/>
    <cellStyle name="Neutre" xfId="33" builtinId="28" customBuiltin="1"/>
    <cellStyle name="Normal" xfId="0" builtinId="0"/>
    <cellStyle name="Normal 2" xfId="34"/>
    <cellStyle name="Normal 2 2" xfId="35"/>
    <cellStyle name="Note" xfId="28" builtinId="10" customBuiltin="1"/>
    <cellStyle name="Pourcentage" xfId="36" builtinId="5"/>
    <cellStyle name="Satisfaisant" xfId="37" builtinId="26" customBuiltin="1"/>
    <cellStyle name="Sortie" xfId="38" builtinId="21" customBuiltin="1"/>
    <cellStyle name="Texte explicatif" xfId="39" builtinId="53" customBuiltin="1"/>
    <cellStyle name="Titre" xfId="40" builtinId="15" customBuiltin="1"/>
    <cellStyle name="Titre 1" xfId="41" builtinId="16" customBuiltin="1"/>
    <cellStyle name="Titre 2" xfId="42" builtinId="17" customBuiltin="1"/>
    <cellStyle name="Titre 3" xfId="43" builtinId="18" customBuiltin="1"/>
    <cellStyle name="Titre 4" xfId="44" builtinId="19" customBuiltin="1"/>
    <cellStyle name="Total" xfId="45" builtinId="25" customBuiltin="1"/>
    <cellStyle name="Vérification" xfId="46" builtinId="23" customBuiltin="1"/>
  </cellStyles>
  <dxfs count="0"/>
  <tableStyles count="0" defaultTableStyle="TableStyleMedium2" defaultPivotStyle="PivotStyleLight16"/>
  <colors>
    <mruColors>
      <color rgb="FF007A37"/>
      <color rgb="FF0FD000"/>
      <color rgb="FF097A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latin typeface="Arial" panose="020B0604020202020204" pitchFamily="34" charset="0"/>
                <a:cs typeface="Arial" panose="020B0604020202020204" pitchFamily="34" charset="0"/>
              </a:rPr>
              <a:t>Évolution des ventes de substances actives par</a:t>
            </a:r>
            <a:r>
              <a:rPr lang="en-US" sz="1600" baseline="0">
                <a:latin typeface="Arial" panose="020B0604020202020204" pitchFamily="34" charset="0"/>
                <a:cs typeface="Arial" panose="020B0604020202020204" pitchFamily="34" charset="0"/>
              </a:rPr>
              <a:t> fonction</a:t>
            </a:r>
            <a:endParaRPr lang="en-US" sz="1600">
              <a:latin typeface="Arial" panose="020B0604020202020204" pitchFamily="34" charset="0"/>
              <a:cs typeface="Arial" panose="020B0604020202020204" pitchFamily="34" charset="0"/>
            </a:endParaRPr>
          </a:p>
        </c:rich>
      </c:tx>
      <c:layout>
        <c:manualLayout>
          <c:xMode val="edge"/>
          <c:yMode val="edge"/>
          <c:x val="0.17794747964196847"/>
          <c:y val="3.9609206415500836E-2"/>
        </c:manualLayout>
      </c:layout>
      <c:overlay val="0"/>
    </c:title>
    <c:autoTitleDeleted val="0"/>
    <c:plotArea>
      <c:layout>
        <c:manualLayout>
          <c:layoutTarget val="inner"/>
          <c:xMode val="edge"/>
          <c:yMode val="edge"/>
          <c:x val="9.4044552123292824E-2"/>
          <c:y val="0.11927852232199526"/>
          <c:w val="0.69535791250296319"/>
          <c:h val="0.77817066877983165"/>
        </c:manualLayout>
      </c:layout>
      <c:barChart>
        <c:barDir val="col"/>
        <c:grouping val="stacked"/>
        <c:varyColors val="0"/>
        <c:ser>
          <c:idx val="1"/>
          <c:order val="1"/>
          <c:tx>
            <c:strRef>
              <c:f>Fig2_Données!$B$2</c:f>
              <c:strCache>
                <c:ptCount val="1"/>
                <c:pt idx="0">
                  <c:v>Fongicides et bactéricides</c:v>
                </c:pt>
              </c:strCache>
            </c:strRef>
          </c:tx>
          <c:spPr>
            <a:solidFill>
              <a:schemeClr val="accent6"/>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Fig2_Données!$B$3:$B$13</c:f>
              <c:numCache>
                <c:formatCode>#,##0</c:formatCode>
                <c:ptCount val="11"/>
                <c:pt idx="0">
                  <c:v>24882881.209587999</c:v>
                </c:pt>
                <c:pt idx="1">
                  <c:v>25181075.737780999</c:v>
                </c:pt>
                <c:pt idx="2">
                  <c:v>24473290.226654995</c:v>
                </c:pt>
                <c:pt idx="3">
                  <c:v>27584426.976406001</c:v>
                </c:pt>
                <c:pt idx="4">
                  <c:v>30382096.895854</c:v>
                </c:pt>
                <c:pt idx="5">
                  <c:v>34410607.156300008</c:v>
                </c:pt>
                <c:pt idx="6">
                  <c:v>27383035.059848003</c:v>
                </c:pt>
                <c:pt idx="7">
                  <c:v>31957903.529708002</c:v>
                </c:pt>
                <c:pt idx="8">
                  <c:v>29807654.273022003</c:v>
                </c:pt>
                <c:pt idx="9">
                  <c:v>39086528.012984991</c:v>
                </c:pt>
                <c:pt idx="10">
                  <c:v>24401780.319075</c:v>
                </c:pt>
              </c:numCache>
            </c:numRef>
          </c:val>
          <c:extLst>
            <c:ext xmlns:c16="http://schemas.microsoft.com/office/drawing/2014/chart" uri="{C3380CC4-5D6E-409C-BE32-E72D297353CC}">
              <c16:uniqueId val="{00000000-76DF-487D-97B2-923DB2925254}"/>
            </c:ext>
          </c:extLst>
        </c:ser>
        <c:ser>
          <c:idx val="3"/>
          <c:order val="2"/>
          <c:tx>
            <c:strRef>
              <c:f>Fig2_Données!$D$2</c:f>
              <c:strCache>
                <c:ptCount val="1"/>
                <c:pt idx="0">
                  <c:v>Herbicides, défanants et agents anti-mousses</c:v>
                </c:pt>
              </c:strCache>
            </c:strRef>
          </c:tx>
          <c:spPr>
            <a:solidFill>
              <a:schemeClr val="accent3"/>
            </a:solidFill>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Fig2_Données!$D$3:$D$13</c:f>
              <c:numCache>
                <c:formatCode>_-* #\ ##0\ _€_-;\-* #\ ##0\ _€_-;_-* "-"??\ _€_-;_-@_-</c:formatCode>
                <c:ptCount val="11"/>
                <c:pt idx="0">
                  <c:v>25068996.668163996</c:v>
                </c:pt>
                <c:pt idx="1">
                  <c:v>26234119.852065999</c:v>
                </c:pt>
                <c:pt idx="2">
                  <c:v>29239267.192898002</c:v>
                </c:pt>
                <c:pt idx="3">
                  <c:v>27748191.504505005</c:v>
                </c:pt>
                <c:pt idx="4">
                  <c:v>27878588.628892001</c:v>
                </c:pt>
                <c:pt idx="5">
                  <c:v>31006278.782458</c:v>
                </c:pt>
                <c:pt idx="6">
                  <c:v>30580071.563779995</c:v>
                </c:pt>
                <c:pt idx="7">
                  <c:v>30060691.054383002</c:v>
                </c:pt>
                <c:pt idx="8">
                  <c:v>30260490.328559007</c:v>
                </c:pt>
                <c:pt idx="9">
                  <c:v>34354792.142515995</c:v>
                </c:pt>
                <c:pt idx="10">
                  <c:v>22318710.057513997</c:v>
                </c:pt>
              </c:numCache>
            </c:numRef>
          </c:val>
          <c:extLst>
            <c:ext xmlns:c16="http://schemas.microsoft.com/office/drawing/2014/chart" uri="{C3380CC4-5D6E-409C-BE32-E72D297353CC}">
              <c16:uniqueId val="{00000001-76DF-487D-97B2-923DB2925254}"/>
            </c:ext>
          </c:extLst>
        </c:ser>
        <c:ser>
          <c:idx val="0"/>
          <c:order val="3"/>
          <c:tx>
            <c:strRef>
              <c:f>Fig2_Données!$E$2</c:f>
              <c:strCache>
                <c:ptCount val="1"/>
                <c:pt idx="0">
                  <c:v>Autres substances</c:v>
                </c:pt>
              </c:strCache>
            </c:strRef>
          </c:tx>
          <c:spPr>
            <a:solidFill>
              <a:schemeClr val="accent5"/>
            </a:solidFill>
          </c:spPr>
          <c:invertIfNegative val="0"/>
          <c:dLbls>
            <c:dLbl>
              <c:idx val="5"/>
              <c:spPr>
                <a:noFill/>
                <a:ln w="25400">
                  <a:noFill/>
                </a:ln>
              </c:spPr>
              <c:txPr>
                <a:bodyPr wrap="square" lIns="38100" tIns="19050" rIns="38100" bIns="19050" anchor="ctr">
                  <a:spAutoFit/>
                </a:bodyPr>
                <a:lstStyle/>
                <a:p>
                  <a:pPr>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2-76DF-487D-97B2-923DB2925254}"/>
                </c:ext>
              </c:extLst>
            </c:dLbl>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Fig2_Données!$E$3:$E$13</c:f>
              <c:numCache>
                <c:formatCode>_-* #\ ##0\ _€_-;\-* #\ ##0\ _€_-;_-* "-"??\ _€_-;_-@_-</c:formatCode>
                <c:ptCount val="11"/>
                <c:pt idx="0">
                  <c:v>10878713.233473999</c:v>
                </c:pt>
                <c:pt idx="1">
                  <c:v>8394368.2049649991</c:v>
                </c:pt>
                <c:pt idx="2">
                  <c:v>6797598.9994229991</c:v>
                </c:pt>
                <c:pt idx="3">
                  <c:v>7528627.3647959996</c:v>
                </c:pt>
                <c:pt idx="4">
                  <c:v>7439426.8913679998</c:v>
                </c:pt>
                <c:pt idx="5">
                  <c:v>8309929.9078930002</c:v>
                </c:pt>
                <c:pt idx="6">
                  <c:v>7472942.8480869997</c:v>
                </c:pt>
                <c:pt idx="7">
                  <c:v>7111910.3058039993</c:v>
                </c:pt>
                <c:pt idx="8">
                  <c:v>7281179.5043639997</c:v>
                </c:pt>
                <c:pt idx="9">
                  <c:v>6561474.7087529991</c:v>
                </c:pt>
                <c:pt idx="10">
                  <c:v>5134182.4061489999</c:v>
                </c:pt>
              </c:numCache>
            </c:numRef>
          </c:val>
          <c:extLst>
            <c:ext xmlns:c16="http://schemas.microsoft.com/office/drawing/2014/chart" uri="{C3380CC4-5D6E-409C-BE32-E72D297353CC}">
              <c16:uniqueId val="{00000003-76DF-487D-97B2-923DB2925254}"/>
            </c:ext>
          </c:extLst>
        </c:ser>
        <c:ser>
          <c:idx val="2"/>
          <c:order val="4"/>
          <c:tx>
            <c:strRef>
              <c:f>Fig2_Données!$C$2</c:f>
              <c:strCache>
                <c:ptCount val="1"/>
                <c:pt idx="0">
                  <c:v>Insecticides et acaricides</c:v>
                </c:pt>
              </c:strCache>
            </c:strRef>
          </c:tx>
          <c:spPr>
            <a:solidFill>
              <a:srgbClr val="FFFF00"/>
            </a:solidFill>
          </c:spPr>
          <c:invertIfNegative val="0"/>
          <c:dLbls>
            <c:dLbl>
              <c:idx val="0"/>
              <c:layout>
                <c:manualLayout>
                  <c:x val="0"/>
                  <c:y val="8.3203328133125334E-3"/>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DF-487D-97B2-923DB2925254}"/>
                </c:ext>
              </c:extLst>
            </c:dLbl>
            <c:dLbl>
              <c:idx val="1"/>
              <c:layout>
                <c:manualLayout>
                  <c:x val="0"/>
                  <c:y val="8.3203328133125334E-3"/>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DF-487D-97B2-923DB2925254}"/>
                </c:ext>
              </c:extLst>
            </c:dLbl>
            <c:dLbl>
              <c:idx val="2"/>
              <c:layout>
                <c:manualLayout>
                  <c:x val="0"/>
                  <c:y val="1.2480499219968799E-2"/>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DF-487D-97B2-923DB2925254}"/>
                </c:ext>
              </c:extLst>
            </c:dLbl>
            <c:dLbl>
              <c:idx val="3"/>
              <c:layout>
                <c:manualLayout>
                  <c:x val="0"/>
                  <c:y val="1.2480499219968799E-2"/>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DF-487D-97B2-923DB2925254}"/>
                </c:ext>
              </c:extLst>
            </c:dLbl>
            <c:dLbl>
              <c:idx val="4"/>
              <c:layout>
                <c:manualLayout>
                  <c:x val="-2.7350427350427853E-3"/>
                  <c:y val="6.2402496099843996E-3"/>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6DF-487D-97B2-923DB2925254}"/>
                </c:ext>
              </c:extLst>
            </c:dLbl>
            <c:dLbl>
              <c:idx val="5"/>
              <c:layout>
                <c:manualLayout>
                  <c:x val="0"/>
                  <c:y val="1.0400416016640665E-2"/>
                </c:manualLayout>
              </c:layout>
              <c:spPr>
                <a:noFill/>
                <a:ln>
                  <a:noFill/>
                </a:ln>
              </c:spPr>
              <c:txPr>
                <a:bodyPr wrap="square" lIns="38100" tIns="19050" rIns="38100" bIns="19050" anchor="ctr">
                  <a:spAutoFit/>
                </a:bodyPr>
                <a:lstStyle/>
                <a:p>
                  <a:pPr>
                    <a:defRPr/>
                  </a:pPr>
                  <a:endParaRPr lang="fr-FR"/>
                </a:p>
              </c:tx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6DF-487D-97B2-923DB2925254}"/>
                </c:ext>
              </c:extLst>
            </c:dLbl>
            <c:dLbl>
              <c:idx val="6"/>
              <c:layout>
                <c:manualLayout>
                  <c:x val="0"/>
                  <c:y val="6.2402496099843996E-3"/>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6DF-487D-97B2-923DB2925254}"/>
                </c:ext>
              </c:extLst>
            </c:dLbl>
            <c:dLbl>
              <c:idx val="7"/>
              <c:layout>
                <c:manualLayout>
                  <c:x val="0"/>
                  <c:y val="-6.2402496099843996E-3"/>
                </c:manualLayout>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6DF-487D-97B2-923DB2925254}"/>
                </c:ext>
              </c:extLst>
            </c:dLbl>
            <c:dLbl>
              <c:idx val="8"/>
              <c:spPr>
                <a:noFill/>
                <a:ln>
                  <a:noFill/>
                </a:ln>
              </c:spPr>
              <c:txPr>
                <a:bodyPr wrap="square" lIns="38100" tIns="19050" rIns="38100" bIns="19050" anchor="ctr">
                  <a:spAutoFit/>
                </a:bodyPr>
                <a:lstStyle/>
                <a:p>
                  <a:pPr>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C-76DF-487D-97B2-923DB2925254}"/>
                </c:ext>
              </c:extLst>
            </c:dLbl>
            <c:spPr>
              <a:noFill/>
              <a:ln>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Fig2_Données!$C$3:$C$13</c:f>
              <c:numCache>
                <c:formatCode>#,##0</c:formatCode>
                <c:ptCount val="11"/>
                <c:pt idx="0">
                  <c:v>3039290.7210969999</c:v>
                </c:pt>
                <c:pt idx="1">
                  <c:v>1902789.3360509998</c:v>
                </c:pt>
                <c:pt idx="2">
                  <c:v>2175343.807215</c:v>
                </c:pt>
                <c:pt idx="3">
                  <c:v>2367764.837975</c:v>
                </c:pt>
                <c:pt idx="4">
                  <c:v>2286275.1228610002</c:v>
                </c:pt>
                <c:pt idx="5">
                  <c:v>2542433.6827580002</c:v>
                </c:pt>
                <c:pt idx="6">
                  <c:v>2572304.8958709999</c:v>
                </c:pt>
                <c:pt idx="7">
                  <c:v>3628728.356426999</c:v>
                </c:pt>
                <c:pt idx="8">
                  <c:v>3722616.6437519998</c:v>
                </c:pt>
                <c:pt idx="9">
                  <c:v>5749242.5077759996</c:v>
                </c:pt>
                <c:pt idx="10">
                  <c:v>4436201.4932310004</c:v>
                </c:pt>
              </c:numCache>
            </c:numRef>
          </c:val>
          <c:extLst>
            <c:ext xmlns:c16="http://schemas.microsoft.com/office/drawing/2014/chart" uri="{C3380CC4-5D6E-409C-BE32-E72D297353CC}">
              <c16:uniqueId val="{0000000D-76DF-487D-97B2-923DB2925254}"/>
            </c:ext>
          </c:extLst>
        </c:ser>
        <c:dLbls>
          <c:showLegendKey val="0"/>
          <c:showVal val="0"/>
          <c:showCatName val="0"/>
          <c:showSerName val="0"/>
          <c:showPercent val="0"/>
          <c:showBubbleSize val="0"/>
        </c:dLbls>
        <c:gapWidth val="71"/>
        <c:overlap val="100"/>
        <c:axId val="168343040"/>
        <c:axId val="176486592"/>
      </c:barChart>
      <c:lineChart>
        <c:grouping val="standard"/>
        <c:varyColors val="0"/>
        <c:ser>
          <c:idx val="4"/>
          <c:order val="0"/>
          <c:tx>
            <c:strRef>
              <c:f>Fig2_Données!$H$2</c:f>
              <c:strCache>
                <c:ptCount val="1"/>
                <c:pt idx="0">
                  <c:v>Toutes substances vendues en moyenne triennale</c:v>
                </c:pt>
              </c:strCache>
            </c:strRef>
          </c:tx>
          <c:spPr>
            <a:ln w="44450">
              <a:solidFill>
                <a:srgbClr val="7030A0"/>
              </a:solidFill>
            </a:ln>
          </c:spPr>
          <c:marker>
            <c:symbol val="none"/>
          </c:marker>
          <c:dLbls>
            <c:dLbl>
              <c:idx val="3"/>
              <c:layout>
                <c:manualLayout>
                  <c:x val="-2.6577831617201821E-2"/>
                  <c:y val="-3.97348303380954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DF-487D-97B2-923DB2925254}"/>
                </c:ext>
              </c:extLst>
            </c:dLbl>
            <c:dLbl>
              <c:idx val="4"/>
              <c:layout>
                <c:manualLayout>
                  <c:x val="-2.794535298472323E-2"/>
                  <c:y val="-2.7254331118126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DF-487D-97B2-923DB2925254}"/>
                </c:ext>
              </c:extLst>
            </c:dLbl>
            <c:dLbl>
              <c:idx val="5"/>
              <c:layout>
                <c:manualLayout>
                  <c:x val="-2.7909818964937088E-2"/>
                  <c:y val="-8.34971603588556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6DF-487D-97B2-923DB2925254}"/>
                </c:ext>
              </c:extLst>
            </c:dLbl>
            <c:dLbl>
              <c:idx val="7"/>
              <c:layout>
                <c:manualLayout>
                  <c:x val="0"/>
                  <c:y val="-2.7041081643265803E-2"/>
                </c:manualLayout>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DF-487D-97B2-923DB2925254}"/>
                </c:ext>
              </c:extLst>
            </c:dLbl>
            <c:dLbl>
              <c:idx val="8"/>
              <c:layout>
                <c:manualLayout>
                  <c:x val="-3.0680395719765916E-2"/>
                  <c:y val="-2.10140815081421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6DF-487D-97B2-923DB2925254}"/>
                </c:ext>
              </c:extLst>
            </c:dLbl>
            <c:dLbl>
              <c:idx val="9"/>
              <c:layout>
                <c:manualLayout>
                  <c:x val="1.1712766673396694E-2"/>
                  <c:y val="-6.453499084845310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DF-487D-97B2-923DB2925254}"/>
                </c:ext>
              </c:extLst>
            </c:dLbl>
            <c:spPr>
              <a:noFill/>
              <a:ln w="25400">
                <a:noFill/>
              </a:ln>
            </c:spPr>
            <c:txPr>
              <a:bodyPr/>
              <a:lstStyle/>
              <a:p>
                <a:pPr>
                  <a:defRPr b="1" baseline="0">
                    <a:solidFill>
                      <a:srgbClr val="7030A0"/>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Fig2_Données!$H$3:$H$12</c:f>
              <c:numCache>
                <c:formatCode>_-* #\ ##0\ _€_-;\-* #\ ##0\ _€_-;_-* "-"??\ _€_-;_-@_-</c:formatCode>
                <c:ptCount val="10"/>
                <c:pt idx="1">
                  <c:v>62755911.729792327</c:v>
                </c:pt>
                <c:pt idx="2">
                  <c:v>63208954.68024534</c:v>
                </c:pt>
                <c:pt idx="3">
                  <c:v>65300299.482949339</c:v>
                </c:pt>
                <c:pt idx="4">
                  <c:v>69828215.917355344</c:v>
                </c:pt>
                <c:pt idx="5">
                  <c:v>70754663.811989993</c:v>
                </c:pt>
                <c:pt idx="6">
                  <c:v>72345612.381105676</c:v>
                </c:pt>
                <c:pt idx="7">
                  <c:v>70613176.121201664</c:v>
                </c:pt>
                <c:pt idx="8">
                  <c:v>76527737.122683004</c:v>
                </c:pt>
                <c:pt idx="9">
                  <c:v>71038284.132565334</c:v>
                </c:pt>
              </c:numCache>
            </c:numRef>
          </c:val>
          <c:smooth val="0"/>
          <c:extLst>
            <c:ext xmlns:c16="http://schemas.microsoft.com/office/drawing/2014/chart" uri="{C3380CC4-5D6E-409C-BE32-E72D297353CC}">
              <c16:uniqueId val="{00000014-76DF-487D-97B2-923DB2925254}"/>
            </c:ext>
          </c:extLst>
        </c:ser>
        <c:ser>
          <c:idx val="5"/>
          <c:order val="5"/>
          <c:tx>
            <c:strRef>
              <c:f>Fig2_Données!$J$2</c:f>
              <c:strCache>
                <c:ptCount val="1"/>
                <c:pt idx="0">
                  <c:v>Moyenne triennale des quantités de substances actives classées CMR</c:v>
                </c:pt>
              </c:strCache>
            </c:strRef>
          </c:tx>
          <c:spPr>
            <a:ln>
              <a:solidFill>
                <a:srgbClr val="FF0000"/>
              </a:solidFill>
            </a:ln>
          </c:spPr>
          <c:marker>
            <c:symbol val="none"/>
          </c:marker>
          <c:dLbls>
            <c:spPr>
              <a:noFill/>
              <a:ln>
                <a:noFill/>
              </a:ln>
              <a:effectLst/>
            </c:spPr>
            <c:txPr>
              <a:bodyPr/>
              <a:lstStyle/>
              <a:p>
                <a:pPr>
                  <a:defRPr b="1">
                    <a:solidFill>
                      <a:srgbClr val="FF0000"/>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Fig2_Données!$A$3:$A$13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Fig2_Données!$J$3:$J$13</c:f>
              <c:numCache>
                <c:formatCode>_-* #\ ##0\ _€_-;\-* #\ ##0\ _€_-;_-* "-"??\ _€_-;_-@_-</c:formatCode>
                <c:ptCount val="11"/>
                <c:pt idx="1">
                  <c:v>16520304.937976668</c:v>
                </c:pt>
                <c:pt idx="2">
                  <c:v>15244413.606816664</c:v>
                </c:pt>
                <c:pt idx="3">
                  <c:v>15242773.953255333</c:v>
                </c:pt>
                <c:pt idx="4">
                  <c:v>16574665.345373003</c:v>
                </c:pt>
                <c:pt idx="5">
                  <c:v>16634521.818752334</c:v>
                </c:pt>
                <c:pt idx="6">
                  <c:v>16326377.940869004</c:v>
                </c:pt>
                <c:pt idx="7">
                  <c:v>14192656.062549332</c:v>
                </c:pt>
                <c:pt idx="8">
                  <c:v>14914440.135731667</c:v>
                </c:pt>
                <c:pt idx="9">
                  <c:v>12448328.950485667</c:v>
                </c:pt>
              </c:numCache>
            </c:numRef>
          </c:val>
          <c:smooth val="0"/>
          <c:extLst>
            <c:ext xmlns:c16="http://schemas.microsoft.com/office/drawing/2014/chart" uri="{C3380CC4-5D6E-409C-BE32-E72D297353CC}">
              <c16:uniqueId val="{00000015-76DF-487D-97B2-923DB2925254}"/>
            </c:ext>
          </c:extLst>
        </c:ser>
        <c:dLbls>
          <c:showLegendKey val="0"/>
          <c:showVal val="0"/>
          <c:showCatName val="0"/>
          <c:showSerName val="0"/>
          <c:showPercent val="0"/>
          <c:showBubbleSize val="0"/>
        </c:dLbls>
        <c:marker val="1"/>
        <c:smooth val="0"/>
        <c:axId val="168343040"/>
        <c:axId val="176486592"/>
      </c:lineChart>
      <c:catAx>
        <c:axId val="168343040"/>
        <c:scaling>
          <c:orientation val="minMax"/>
        </c:scaling>
        <c:delete val="0"/>
        <c:axPos val="b"/>
        <c:numFmt formatCode="General" sourceLinked="1"/>
        <c:majorTickMark val="out"/>
        <c:minorTickMark val="none"/>
        <c:tickLblPos val="nextTo"/>
        <c:crossAx val="176486592"/>
        <c:crosses val="autoZero"/>
        <c:auto val="1"/>
        <c:lblAlgn val="ctr"/>
        <c:lblOffset val="100"/>
        <c:noMultiLvlLbl val="0"/>
      </c:catAx>
      <c:valAx>
        <c:axId val="176486592"/>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fr-FR"/>
                  <a:t>En tonnes</a:t>
                </a:r>
              </a:p>
            </c:rich>
          </c:tx>
          <c:layout>
            <c:manualLayout>
              <c:xMode val="edge"/>
              <c:yMode val="edge"/>
              <c:x val="6.8298422779035934E-3"/>
              <c:y val="3.906219402825431E-2"/>
            </c:manualLayout>
          </c:layout>
          <c:overlay val="0"/>
        </c:title>
        <c:numFmt formatCode="#,##0" sourceLinked="0"/>
        <c:majorTickMark val="out"/>
        <c:minorTickMark val="none"/>
        <c:tickLblPos val="nextTo"/>
        <c:crossAx val="168343040"/>
        <c:crosses val="autoZero"/>
        <c:crossBetween val="between"/>
        <c:dispUnits>
          <c:builtInUnit val="thousands"/>
        </c:dispUnits>
      </c:valAx>
    </c:plotArea>
    <c:legend>
      <c:legendPos val="r"/>
      <c:layout>
        <c:manualLayout>
          <c:xMode val="edge"/>
          <c:yMode val="edge"/>
          <c:x val="0.78506682570512598"/>
          <c:y val="0.26481475082072431"/>
          <c:w val="0.2149332256544855"/>
          <c:h val="0.53572133436518565"/>
        </c:manualLayout>
      </c:layout>
      <c:overlay val="0"/>
      <c:txPr>
        <a:bodyPr/>
        <a:lstStyle/>
        <a:p>
          <a:pPr>
            <a:defRPr sz="1100"/>
          </a:pPr>
          <a:endParaRPr lang="fr-FR"/>
        </a:p>
      </c:txPr>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1160" cy="60883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0.02357</cdr:x>
      <cdr:y>0.93333</cdr:y>
    </cdr:from>
    <cdr:to>
      <cdr:x>0.64007</cdr:x>
      <cdr:y>0.96944</cdr:y>
    </cdr:to>
    <cdr:sp macro="" textlink="">
      <cdr:nvSpPr>
        <cdr:cNvPr id="2" name="ZoneTexte 1"/>
        <cdr:cNvSpPr txBox="1"/>
      </cdr:nvSpPr>
      <cdr:spPr>
        <a:xfrm xmlns:a="http://schemas.openxmlformats.org/drawingml/2006/main">
          <a:off x="219159" y="5664425"/>
          <a:ext cx="5731859" cy="2191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0.02256</cdr:x>
      <cdr:y>0.9454</cdr:y>
    </cdr:from>
    <cdr:to>
      <cdr:x>0.91282</cdr:x>
      <cdr:y>0.99844</cdr:y>
    </cdr:to>
    <cdr:sp macro="" textlink="">
      <cdr:nvSpPr>
        <cdr:cNvPr id="3" name="ZoneTexte 2"/>
        <cdr:cNvSpPr txBox="1"/>
      </cdr:nvSpPr>
      <cdr:spPr>
        <a:xfrm xmlns:a="http://schemas.openxmlformats.org/drawingml/2006/main">
          <a:off x="209550" y="5772150"/>
          <a:ext cx="8267700" cy="3238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sz="11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election activeCell="A15" sqref="A15"/>
    </sheetView>
  </sheetViews>
  <sheetFormatPr baseColWidth="10" defaultRowHeight="14.4" x14ac:dyDescent="0.3"/>
  <cols>
    <col min="2" max="2" width="12.77734375" bestFit="1" customWidth="1"/>
    <col min="3" max="3" width="15.77734375" customWidth="1"/>
    <col min="4" max="4" width="22.77734375" bestFit="1" customWidth="1"/>
    <col min="5" max="5" width="17.21875" bestFit="1" customWidth="1"/>
    <col min="6" max="6" width="12.5546875" bestFit="1" customWidth="1"/>
    <col min="7" max="7" width="22.44140625" bestFit="1" customWidth="1"/>
    <col min="8" max="8" width="18.21875" bestFit="1" customWidth="1"/>
    <col min="9" max="9" width="16.77734375" bestFit="1" customWidth="1"/>
    <col min="10" max="10" width="16.77734375" customWidth="1"/>
    <col min="11" max="12" width="19.21875" customWidth="1"/>
    <col min="13" max="13" width="21.44140625" customWidth="1"/>
  </cols>
  <sheetData>
    <row r="1" spans="1:12" ht="15.6" x14ac:dyDescent="0.3">
      <c r="A1" s="21" t="s">
        <v>10</v>
      </c>
      <c r="B1" s="13"/>
      <c r="C1" s="13"/>
      <c r="D1" s="13"/>
      <c r="E1" s="13"/>
      <c r="F1" s="13"/>
      <c r="G1" s="13"/>
      <c r="H1" s="13"/>
      <c r="I1" s="13"/>
      <c r="J1" s="13"/>
    </row>
    <row r="2" spans="1:12" ht="57.6" x14ac:dyDescent="0.3">
      <c r="A2" s="17" t="s">
        <v>14</v>
      </c>
      <c r="B2" s="3" t="s">
        <v>0</v>
      </c>
      <c r="C2" s="3" t="s">
        <v>24</v>
      </c>
      <c r="D2" s="18" t="s">
        <v>16</v>
      </c>
      <c r="E2" s="18" t="s">
        <v>13</v>
      </c>
      <c r="F2" s="18" t="s">
        <v>17</v>
      </c>
      <c r="G2" s="3" t="s">
        <v>1</v>
      </c>
      <c r="H2" s="3" t="s">
        <v>15</v>
      </c>
      <c r="I2" s="3" t="s">
        <v>4</v>
      </c>
      <c r="J2" s="29" t="s">
        <v>25</v>
      </c>
      <c r="K2" s="3" t="s">
        <v>20</v>
      </c>
      <c r="L2" s="3" t="s">
        <v>21</v>
      </c>
    </row>
    <row r="3" spans="1:12" x14ac:dyDescent="0.3">
      <c r="A3" s="22">
        <v>2009</v>
      </c>
      <c r="B3" s="14">
        <v>24882881.209587999</v>
      </c>
      <c r="C3" s="14">
        <v>3039290.7210969999</v>
      </c>
      <c r="D3" s="15">
        <v>25068996.668163996</v>
      </c>
      <c r="E3" s="12">
        <v>10878713.233473999</v>
      </c>
      <c r="F3" s="14">
        <v>63869881.832322992</v>
      </c>
      <c r="G3" s="14">
        <v>27215216</v>
      </c>
      <c r="H3" s="2"/>
      <c r="I3" s="20"/>
      <c r="J3" s="31"/>
      <c r="K3" s="10">
        <v>18226843.601323001</v>
      </c>
      <c r="L3" s="26">
        <f t="shared" ref="L3:L13" si="0">K3/F3</f>
        <v>0.28537462538562014</v>
      </c>
    </row>
    <row r="4" spans="1:12" x14ac:dyDescent="0.3">
      <c r="A4" s="22">
        <v>2010</v>
      </c>
      <c r="B4" s="14">
        <v>25181075.737780999</v>
      </c>
      <c r="C4" s="14">
        <v>1902789.3360509998</v>
      </c>
      <c r="D4" s="15">
        <v>26234119.852065999</v>
      </c>
      <c r="E4" s="12">
        <v>8394368.2049649991</v>
      </c>
      <c r="F4" s="14">
        <v>61712353.130862996</v>
      </c>
      <c r="G4" s="14">
        <v>27102806</v>
      </c>
      <c r="H4" s="16">
        <v>62755911.729792327</v>
      </c>
      <c r="I4" s="20" t="s">
        <v>2</v>
      </c>
      <c r="J4" s="31">
        <f>(K3+K4+K5)/3</f>
        <v>16520304.937976668</v>
      </c>
      <c r="K4" s="10">
        <v>16159992.432809999</v>
      </c>
      <c r="L4" s="26">
        <f t="shared" si="0"/>
        <v>0.2618599293814356</v>
      </c>
    </row>
    <row r="5" spans="1:12" x14ac:dyDescent="0.3">
      <c r="A5" s="22">
        <v>2011</v>
      </c>
      <c r="B5" s="14">
        <v>24473290.226654995</v>
      </c>
      <c r="C5" s="14">
        <v>2175343.807215</v>
      </c>
      <c r="D5" s="15">
        <v>29239267.192898002</v>
      </c>
      <c r="E5" s="12">
        <v>6797598.9994229991</v>
      </c>
      <c r="F5" s="14">
        <v>62685500.226190992</v>
      </c>
      <c r="G5" s="14">
        <v>27064419</v>
      </c>
      <c r="H5" s="16">
        <v>63208954.68024534</v>
      </c>
      <c r="I5" s="20" t="s">
        <v>5</v>
      </c>
      <c r="J5" s="31">
        <f t="shared" ref="J5:J12" si="1">(K4+K5+K6)/3</f>
        <v>15244413.606816664</v>
      </c>
      <c r="K5" s="10">
        <v>15174078.779796999</v>
      </c>
      <c r="L5" s="26">
        <f t="shared" si="0"/>
        <v>0.24206680532250149</v>
      </c>
    </row>
    <row r="6" spans="1:12" x14ac:dyDescent="0.3">
      <c r="A6" s="22">
        <v>2012</v>
      </c>
      <c r="B6" s="14">
        <v>27584426.976406001</v>
      </c>
      <c r="C6" s="14">
        <v>2367764.837975</v>
      </c>
      <c r="D6" s="15">
        <v>27748191.504505005</v>
      </c>
      <c r="E6" s="12">
        <v>7528627.3647959996</v>
      </c>
      <c r="F6" s="14">
        <v>65229010.68368201</v>
      </c>
      <c r="G6" s="14">
        <v>27049202</v>
      </c>
      <c r="H6" s="16">
        <v>65300299.482949339</v>
      </c>
      <c r="I6" s="20" t="s">
        <v>6</v>
      </c>
      <c r="J6" s="31">
        <f t="shared" si="1"/>
        <v>15242773.953255333</v>
      </c>
      <c r="K6" s="10">
        <v>14399169.607843</v>
      </c>
      <c r="L6" s="26">
        <f t="shared" si="0"/>
        <v>0.22074793802514567</v>
      </c>
    </row>
    <row r="7" spans="1:12" x14ac:dyDescent="0.3">
      <c r="A7" s="22">
        <v>2013</v>
      </c>
      <c r="B7" s="14">
        <v>30382096.895854</v>
      </c>
      <c r="C7" s="14">
        <v>2286275.1228610002</v>
      </c>
      <c r="D7" s="15">
        <v>27878588.628892001</v>
      </c>
      <c r="E7" s="12">
        <v>7439426.8913679998</v>
      </c>
      <c r="F7" s="14">
        <v>67986387.538975</v>
      </c>
      <c r="G7" s="14">
        <v>27016520</v>
      </c>
      <c r="H7" s="16">
        <v>69828215.917355344</v>
      </c>
      <c r="I7" s="20" t="s">
        <v>7</v>
      </c>
      <c r="J7" s="31">
        <f t="shared" si="1"/>
        <v>16574665.345373003</v>
      </c>
      <c r="K7" s="10">
        <v>16155073.472126001</v>
      </c>
      <c r="L7" s="26">
        <f t="shared" si="0"/>
        <v>0.23762217786413017</v>
      </c>
    </row>
    <row r="8" spans="1:12" x14ac:dyDescent="0.3">
      <c r="A8" s="22">
        <v>2014</v>
      </c>
      <c r="B8" s="14">
        <v>34410607.156300008</v>
      </c>
      <c r="C8" s="14">
        <v>2542433.6827580002</v>
      </c>
      <c r="D8" s="15">
        <v>31006278.782458</v>
      </c>
      <c r="E8" s="12">
        <v>8309929.9078930002</v>
      </c>
      <c r="F8" s="14">
        <v>76269249.529409006</v>
      </c>
      <c r="G8" s="14">
        <v>26975178</v>
      </c>
      <c r="H8" s="16">
        <v>70754663.811989993</v>
      </c>
      <c r="I8" s="20" t="s">
        <v>8</v>
      </c>
      <c r="J8" s="31">
        <f t="shared" si="1"/>
        <v>16634521.818752334</v>
      </c>
      <c r="K8" s="10">
        <v>19169752.956150003</v>
      </c>
      <c r="L8" s="26">
        <f t="shared" si="0"/>
        <v>0.25134314385456552</v>
      </c>
    </row>
    <row r="9" spans="1:12" x14ac:dyDescent="0.3">
      <c r="A9" s="22">
        <v>2015</v>
      </c>
      <c r="B9" s="14">
        <v>27383035.059848003</v>
      </c>
      <c r="C9" s="14">
        <v>2572304.8958709999</v>
      </c>
      <c r="D9" s="15">
        <v>30580071.563779995</v>
      </c>
      <c r="E9" s="12">
        <v>7472942.8480869997</v>
      </c>
      <c r="F9" s="14">
        <v>68008354.367585987</v>
      </c>
      <c r="G9" s="14">
        <v>26967070</v>
      </c>
      <c r="H9" s="16">
        <v>72345612.381105676</v>
      </c>
      <c r="I9" s="20" t="s">
        <v>9</v>
      </c>
      <c r="J9" s="31">
        <f t="shared" si="1"/>
        <v>16326377.940869004</v>
      </c>
      <c r="K9" s="10">
        <v>14578739.027981002</v>
      </c>
      <c r="L9" s="26">
        <f t="shared" si="0"/>
        <v>0.21436688423870306</v>
      </c>
    </row>
    <row r="10" spans="1:12" x14ac:dyDescent="0.3">
      <c r="A10" s="20">
        <v>2016</v>
      </c>
      <c r="B10" s="14">
        <v>31957903.529708002</v>
      </c>
      <c r="C10" s="14">
        <v>3628728.356426999</v>
      </c>
      <c r="D10" s="15">
        <v>30060691.054383002</v>
      </c>
      <c r="E10" s="12">
        <v>7111910.3058039993</v>
      </c>
      <c r="F10" s="14">
        <v>72759233.246322006</v>
      </c>
      <c r="G10" s="14">
        <v>26993416</v>
      </c>
      <c r="H10" s="16">
        <v>70613176.121201664</v>
      </c>
      <c r="I10" s="20" t="s">
        <v>3</v>
      </c>
      <c r="J10" s="31">
        <f t="shared" si="1"/>
        <v>14192656.062549332</v>
      </c>
      <c r="K10" s="10">
        <v>15230641.838476</v>
      </c>
      <c r="L10" s="26">
        <f t="shared" si="0"/>
        <v>0.20932933400924633</v>
      </c>
    </row>
    <row r="11" spans="1:12" x14ac:dyDescent="0.3">
      <c r="A11" s="20">
        <v>2017</v>
      </c>
      <c r="B11" s="14">
        <v>29807654.273022003</v>
      </c>
      <c r="C11" s="14">
        <v>3722616.6437519998</v>
      </c>
      <c r="D11" s="15">
        <v>30260490.328559007</v>
      </c>
      <c r="E11" s="12">
        <v>7281179.5043639997</v>
      </c>
      <c r="F11" s="14">
        <v>71071940.749697</v>
      </c>
      <c r="G11" s="14">
        <v>27023724</v>
      </c>
      <c r="H11" s="16">
        <v>76527737.122683004</v>
      </c>
      <c r="I11" s="20" t="s">
        <v>12</v>
      </c>
      <c r="J11" s="31">
        <f t="shared" si="1"/>
        <v>14914440.135731667</v>
      </c>
      <c r="K11" s="25">
        <v>12768587.321191</v>
      </c>
      <c r="L11" s="27">
        <f t="shared" si="0"/>
        <v>0.17965722036717333</v>
      </c>
    </row>
    <row r="12" spans="1:12" x14ac:dyDescent="0.3">
      <c r="A12" s="20">
        <v>2018</v>
      </c>
      <c r="B12" s="14">
        <v>39086528.012984991</v>
      </c>
      <c r="C12" s="14">
        <v>5749242.5077759996</v>
      </c>
      <c r="D12" s="15">
        <v>34354792.142515995</v>
      </c>
      <c r="E12" s="12">
        <v>6561474.7087529991</v>
      </c>
      <c r="F12" s="14">
        <v>85752037.37202999</v>
      </c>
      <c r="G12" s="14">
        <v>26958302</v>
      </c>
      <c r="H12" s="16">
        <v>71038284.132565334</v>
      </c>
      <c r="I12" s="20" t="s">
        <v>19</v>
      </c>
      <c r="J12" s="31">
        <f t="shared" si="1"/>
        <v>12448328.950485667</v>
      </c>
      <c r="K12" s="25">
        <v>16744091.247527998</v>
      </c>
      <c r="L12" s="27">
        <f t="shared" si="0"/>
        <v>0.19526173092406865</v>
      </c>
    </row>
    <row r="13" spans="1:12" x14ac:dyDescent="0.3">
      <c r="A13" s="20">
        <v>2019</v>
      </c>
      <c r="B13" s="14">
        <v>24401780.319075</v>
      </c>
      <c r="C13" s="14">
        <v>4436201.4932310004</v>
      </c>
      <c r="D13" s="15">
        <v>22318710.057513997</v>
      </c>
      <c r="E13" s="12">
        <v>5134182.4061489999</v>
      </c>
      <c r="F13" s="14">
        <v>56290874.275968991</v>
      </c>
      <c r="G13" s="14">
        <v>26943455</v>
      </c>
      <c r="H13" s="1"/>
      <c r="I13" s="1"/>
      <c r="J13" s="30"/>
      <c r="K13" s="25">
        <v>7832308.2827380002</v>
      </c>
      <c r="L13" s="27">
        <f t="shared" si="0"/>
        <v>0.13913992957969873</v>
      </c>
    </row>
    <row r="14" spans="1:12" ht="13.5" customHeight="1" x14ac:dyDescent="0.3">
      <c r="A14" s="32" t="s">
        <v>22</v>
      </c>
      <c r="B14" s="33"/>
      <c r="C14" s="33"/>
      <c r="D14" s="33"/>
      <c r="E14" s="33"/>
      <c r="F14" s="33"/>
      <c r="G14" s="33"/>
      <c r="H14" s="33"/>
      <c r="I14" s="33"/>
      <c r="J14" s="28"/>
    </row>
    <row r="15" spans="1:12" ht="13.5" customHeight="1" x14ac:dyDescent="0.3">
      <c r="A15" s="11" t="s">
        <v>23</v>
      </c>
      <c r="B15" s="28"/>
      <c r="C15" s="28"/>
      <c r="D15" s="28"/>
      <c r="E15" s="28"/>
      <c r="F15" s="28"/>
      <c r="G15" s="28"/>
      <c r="H15" s="28"/>
      <c r="I15" s="28"/>
      <c r="J15" s="28"/>
    </row>
    <row r="16" spans="1:12" ht="13.5" customHeight="1" x14ac:dyDescent="0.3">
      <c r="A16" s="4" t="s">
        <v>11</v>
      </c>
      <c r="B16" s="5"/>
      <c r="C16" s="5"/>
      <c r="D16" s="5"/>
      <c r="E16" s="5"/>
      <c r="F16" s="6"/>
      <c r="G16" s="5"/>
      <c r="H16" s="7"/>
      <c r="I16" s="8"/>
      <c r="J16" s="8"/>
    </row>
    <row r="17" spans="1:10" ht="13.5" customHeight="1" x14ac:dyDescent="0.3">
      <c r="A17" s="11" t="s">
        <v>18</v>
      </c>
      <c r="B17" s="9"/>
      <c r="C17" s="9"/>
      <c r="D17" s="9"/>
      <c r="E17" s="9"/>
      <c r="F17" s="9"/>
      <c r="G17" s="9"/>
      <c r="H17" s="9"/>
      <c r="I17" s="9"/>
      <c r="J17" s="9"/>
    </row>
    <row r="18" spans="1:10" x14ac:dyDescent="0.3">
      <c r="H18" s="23"/>
    </row>
    <row r="19" spans="1:10" x14ac:dyDescent="0.3">
      <c r="A19" s="19"/>
      <c r="B19" s="23"/>
      <c r="C19" s="23"/>
      <c r="D19" s="23"/>
      <c r="E19" s="23"/>
      <c r="F19" s="23"/>
      <c r="G19" s="23"/>
      <c r="H19" s="23"/>
    </row>
    <row r="21" spans="1:10" x14ac:dyDescent="0.3">
      <c r="F21" s="24"/>
    </row>
  </sheetData>
  <mergeCells count="1">
    <mergeCell ref="A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Graphiques</vt:lpstr>
      </vt:variant>
      <vt:variant>
        <vt:i4>1</vt:i4>
      </vt:variant>
    </vt:vector>
  </HeadingPairs>
  <TitlesOfParts>
    <vt:vector size="2" baseType="lpstr">
      <vt:lpstr>Fig2_Données</vt:lpstr>
      <vt:lpstr>Fig2_Graphe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Glyphosate, données associées</dc:title>
  <dc:subject>Glyphosate</dc:subject>
  <dc:creator>SDES</dc:creator>
  <cp:keywords>préoccupation environnementale, pesticide, agriculture</cp:keywords>
  <cp:lastModifiedBy>DIOP Mamdado</cp:lastModifiedBy>
  <cp:lastPrinted>2019-03-12T15:51:27Z</cp:lastPrinted>
  <dcterms:created xsi:type="dcterms:W3CDTF">2017-02-10T14:23:11Z</dcterms:created>
  <dcterms:modified xsi:type="dcterms:W3CDTF">2021-06-21T11:56:59Z</dcterms:modified>
</cp:coreProperties>
</file>